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910"/>
  </bookViews>
  <sheets>
    <sheet name="Прайс-Лист" sheetId="2" r:id="rId1"/>
    <sheet name="Бланк-заказ" sheetId="3" r:id="rId2"/>
  </sheets>
  <definedNames>
    <definedName name="_xlnm._FilterDatabase" localSheetId="1" hidden="1">'Бланк-заказ'!$B$5:$L$99</definedName>
    <definedName name="_xlnm._FilterDatabase" localSheetId="0" hidden="1">'Прайс-Лист'!$A$11:$I$11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1" i="3" l="1"/>
  <c r="L92" i="3"/>
  <c r="L87" i="3" l="1"/>
  <c r="L88" i="3"/>
  <c r="L89" i="3"/>
  <c r="L90" i="3"/>
  <c r="L94" i="3"/>
  <c r="L95" i="3"/>
  <c r="L96" i="3"/>
  <c r="L97" i="3"/>
  <c r="L98" i="3"/>
  <c r="L99" i="3"/>
  <c r="L66" i="3" l="1"/>
  <c r="L67" i="3"/>
  <c r="L68" i="3"/>
  <c r="L69" i="3"/>
  <c r="L70" i="3"/>
  <c r="L71" i="3"/>
  <c r="L72" i="3"/>
  <c r="L74" i="3"/>
  <c r="L75" i="3"/>
  <c r="L76" i="3"/>
  <c r="L77" i="3"/>
  <c r="L79" i="3"/>
  <c r="L80" i="3"/>
  <c r="L81" i="3"/>
  <c r="L82" i="3"/>
  <c r="L84" i="3"/>
  <c r="L85" i="3"/>
  <c r="L52" i="3"/>
  <c r="L45" i="3"/>
  <c r="L41" i="3"/>
  <c r="L36" i="3"/>
  <c r="L33" i="3"/>
  <c r="L32" i="3"/>
  <c r="L29" i="3"/>
  <c r="L24" i="3"/>
  <c r="L16" i="3"/>
  <c r="L9" i="3"/>
  <c r="L59" i="3"/>
  <c r="L23" i="3"/>
  <c r="L60" i="3" l="1"/>
  <c r="L61" i="3"/>
  <c r="L62" i="3"/>
  <c r="L63" i="3"/>
  <c r="L65" i="3"/>
  <c r="L8" i="3"/>
  <c r="L10" i="3"/>
  <c r="L11" i="3"/>
  <c r="L12" i="3"/>
  <c r="L13" i="3"/>
  <c r="L15" i="3"/>
  <c r="L17" i="3"/>
  <c r="L18" i="3"/>
  <c r="L19" i="3"/>
  <c r="L20" i="3"/>
  <c r="L22" i="3"/>
  <c r="L25" i="3"/>
  <c r="L26" i="3"/>
  <c r="L27" i="3"/>
  <c r="L28" i="3"/>
  <c r="L30" i="3"/>
  <c r="L31" i="3"/>
  <c r="L35" i="3"/>
  <c r="L37" i="3"/>
  <c r="L38" i="3"/>
  <c r="L40" i="3"/>
  <c r="L42" i="3"/>
  <c r="L43" i="3"/>
  <c r="L44" i="3"/>
  <c r="L46" i="3"/>
  <c r="L47" i="3"/>
  <c r="L48" i="3"/>
  <c r="L49" i="3"/>
  <c r="L51" i="3"/>
  <c r="L53" i="3"/>
  <c r="L54" i="3"/>
  <c r="L55" i="3"/>
  <c r="L56" i="3"/>
  <c r="L58" i="3"/>
  <c r="H4" i="3" l="1"/>
  <c r="J4" i="3"/>
  <c r="L4" i="3" l="1"/>
</calcChain>
</file>

<file path=xl/sharedStrings.xml><?xml version="1.0" encoding="utf-8"?>
<sst xmlns="http://schemas.openxmlformats.org/spreadsheetml/2006/main" count="696" uniqueCount="109">
  <si>
    <t xml:space="preserve"> Общеобразовательная подготовка для профессий и специальностей СПО</t>
  </si>
  <si>
    <t>Аннотация</t>
  </si>
  <si>
    <t>Информатика / Цветкова М.С.</t>
  </si>
  <si>
    <t>Математика / Башмаков М.И.</t>
  </si>
  <si>
    <t>БЛАНК-ЗАКАЗ</t>
  </si>
  <si>
    <t>ИТОГ</t>
  </si>
  <si>
    <t>Физическая культура / Борисова М.М.</t>
  </si>
  <si>
    <t>Среднее общее образование</t>
  </si>
  <si>
    <t>Информатика Практикум / Цветкова М.С.</t>
  </si>
  <si>
    <t>Математика. Задачник / Башмаков М.И.</t>
  </si>
  <si>
    <t>Физика. Технологический профиль. Сборник задач. / Дмитриева В.Ф.</t>
  </si>
  <si>
    <t>Физика. Социально-экономический, гуманитарный профили. / Фещенко Т.С.</t>
  </si>
  <si>
    <t>Физика. Социально-экономический, гуманитарный профили. Практикум. / Фещенко Т.С.</t>
  </si>
  <si>
    <t>Физическая культура. Практикум / Борисова М.М.</t>
  </si>
  <si>
    <t>Химия. Практикум / Габриелян О.С.</t>
  </si>
  <si>
    <t>Химия. Тесты, задачи и упражнения / Габриелян О.С.</t>
  </si>
  <si>
    <t>Код</t>
  </si>
  <si>
    <t>Федеральный
перечень</t>
  </si>
  <si>
    <t>Наименование / Автор</t>
  </si>
  <si>
    <t>Вид издания</t>
  </si>
  <si>
    <t>Учебник</t>
  </si>
  <si>
    <t>ПРАЙС-ЛИСТ НА УЧЕБНЫЕ ИЗДАНИЯ ПО ОБЩЕОБРАЗОВАТЕЛЬНЫМ ДИСЦИПЛИНАМ</t>
  </si>
  <si>
    <t>Учебное пособие</t>
  </si>
  <si>
    <t>Задачник</t>
  </si>
  <si>
    <t>Практикум</t>
  </si>
  <si>
    <t>ЭФУ</t>
  </si>
  <si>
    <t>ЭФУП</t>
  </si>
  <si>
    <t>Русский язык / Антонова Е. С., Воителева Т. М.</t>
  </si>
  <si>
    <t>Русский язык. Сборник упражнений / Воителева Т.М.</t>
  </si>
  <si>
    <t>Литература. Технологический, естественно-научный профили. Часть 1 / Г.А. Обернихина</t>
  </si>
  <si>
    <t>Литература. Технологический, естественно-научный профили. Часть 2 / Г.А. Обернихина</t>
  </si>
  <si>
    <t>Литература. Технологический, естественно-научный профили. Практикум / Г.А. Обернихина</t>
  </si>
  <si>
    <t>Английский язык (Planet of English) /  Г.Т. Безкоровайная</t>
  </si>
  <si>
    <t>Английский язык. Практикум. Гуманитарный профиль (Planet of English) / Н.И. Соколова</t>
  </si>
  <si>
    <t>Английский язык. Практикум. Социально-экономический профиль (Planet of English) / Г.В. Лаврик</t>
  </si>
  <si>
    <t>Биология (для профессий и специальностей технического и естественно-научного профилей) / Константинов В.М.</t>
  </si>
  <si>
    <t>География / Е.В. Баранчиков</t>
  </si>
  <si>
    <t>География. Практикум / Е.В. Баранчиков</t>
  </si>
  <si>
    <t>Финансовая грамотность 10-11 классы / Каджаева М.Р.</t>
  </si>
  <si>
    <t>Астрономия для 10-11 классов / Фещенко Т.С.</t>
  </si>
  <si>
    <t>Информационные технологии в профессиональной деятельности для 10-11 классов / Курилова А.В.</t>
  </si>
  <si>
    <t>Экологические основы природопользования для 10-11 классов / Манько О.М.</t>
  </si>
  <si>
    <t>Экология для 10-11 классов / Титов Е.В.</t>
  </si>
  <si>
    <t>ЭУК</t>
  </si>
  <si>
    <t xml:space="preserve">Цена, печатного издания* /
Цена лицензии на 1-го пользователя на 1 год в ЭБ
(руб.) </t>
  </si>
  <si>
    <t>Наглядное пособие</t>
  </si>
  <si>
    <t>УМК "Информатика"</t>
  </si>
  <si>
    <t>УМК "Математика"</t>
  </si>
  <si>
    <t>УМК "Физика"</t>
  </si>
  <si>
    <t>УМК "Химия"</t>
  </si>
  <si>
    <t>УМК "Русский язык"</t>
  </si>
  <si>
    <t>УМК "Литература"</t>
  </si>
  <si>
    <t>УМК "Английский язык"</t>
  </si>
  <si>
    <t>УМК "Биология"</t>
  </si>
  <si>
    <t>УМК "География"</t>
  </si>
  <si>
    <t>УМК "Обществознание"</t>
  </si>
  <si>
    <t>Физика. Технологический профиль: в 2 ч. Часть 1 / Дмитриева В.Ф.</t>
  </si>
  <si>
    <t>Физика. Технологический профиль: в 2 ч. Часть 2 / Дмитриева В.Ф.</t>
  </si>
  <si>
    <t>Группа компаний "Академия"</t>
  </si>
  <si>
    <t>* Стоимость указана с НДС. Стоимость доставки не включена, доставка рассчитывается индивидуально, зависит от объема заказа и региона доставки.
**Многопользовательская лицензия дает право на использование электронного издания неограниченному количеству пользователей в рамках одного учебного заведения.</t>
  </si>
  <si>
    <t>Номер в федеральном перечне</t>
  </si>
  <si>
    <t>ФПУ</t>
  </si>
  <si>
    <t>ФПЭОР</t>
  </si>
  <si>
    <t>Электронная форма учебного пособия</t>
  </si>
  <si>
    <t>Электронная форма учебника</t>
  </si>
  <si>
    <t xml:space="preserve">Цена многопользовательской лицензии** на 1 год в ЭБ
(руб.) </t>
  </si>
  <si>
    <t>УМК "Физическая культура"</t>
  </si>
  <si>
    <t>Электронный учебный курс</t>
  </si>
  <si>
    <t>Приказа Министерства образования и науки Российской Федерации от 09.06.2016 № 699 "Об утверждении перечня организаций, осуществляющих выпуск
 учебных пособий, которые допускаются
 к использованию при реализации имеющих государственную аккредитацию образовательных программ начального общего, основного общего, среднего общего образования"</t>
  </si>
  <si>
    <t>Приказа Минпросвещения России № 738 от 04.10.2023</t>
  </si>
  <si>
    <t>Основы безопасности жизнедеятельности / Н.В. Косолапова</t>
  </si>
  <si>
    <t>УМК "Основы безопасности жизнедеятельности"</t>
  </si>
  <si>
    <t>Основы безопасности жизнедеятельности. Практикум  / Н.В. Косолапова</t>
  </si>
  <si>
    <t>Основы безопасности жизнедеятельности  / Н.В. Косолапова</t>
  </si>
  <si>
    <t>Прайс-лист действует с 13.11.2023 до 30.12.2023</t>
  </si>
  <si>
    <t>Химия. Технологический профиль / Габриелян О.С.</t>
  </si>
  <si>
    <t>Химия. Технологический профиль/ Габриелян О.С.</t>
  </si>
  <si>
    <t>Химия. Естественно-научный профиль / Габриелян О.С.</t>
  </si>
  <si>
    <t>3.3.1.1.1.</t>
  </si>
  <si>
    <t>3.3.2.1.1.</t>
  </si>
  <si>
    <t>3.5.1.1.1.</t>
  </si>
  <si>
    <t>3.5.1.1.3.</t>
  </si>
  <si>
    <t>3.5.2.1.1.</t>
  </si>
  <si>
    <t>3.6.1.1.1.</t>
  </si>
  <si>
    <t>Комплект наглядных пособий "Основы безопасности жизнедеятельности" (20 плакатов) / Побежимова Е.Л.</t>
  </si>
  <si>
    <t>2.1.3.1.2.4.1 / 2.1.3.6.2.3.1.</t>
  </si>
  <si>
    <t>2.3.2</t>
  </si>
  <si>
    <t>2.3.5</t>
  </si>
  <si>
    <t>2.3.3</t>
  </si>
  <si>
    <t>2.3.4</t>
  </si>
  <si>
    <t>Комплект наглядных пособий "Информатика" / Цветкова М.С. (10 плакатов)</t>
  </si>
  <si>
    <t>Комплект наглядных пособий "Математика"  / Иволгина С.В. (10 плакатов)</t>
  </si>
  <si>
    <t>Комплект наглядных пособий "Физика" / Дмитриева В.Ф. (10 плакатов)</t>
  </si>
  <si>
    <t>Комплект наглядных пособий "Химия" / Габриелян О.С. (10 плакатов)</t>
  </si>
  <si>
    <t>Комплект наглядных пособий "Русский язык" / Воителева Т.М.(10 плакатов)</t>
  </si>
  <si>
    <t>Комплект наглядных пособий "Английский язык" / Лаврик Г.В. (10 плакатов)</t>
  </si>
  <si>
    <t>Комплект наглядных пособий "Биология" / Паршутина Л.А.(10 плакатов)</t>
  </si>
  <si>
    <t>Комплект наглядных пособий "Обществознание" / Важенин А.Г. (10 плакатов)</t>
  </si>
  <si>
    <t>3.5.2.2.1.</t>
  </si>
  <si>
    <t>Формат
 издания</t>
  </si>
  <si>
    <t>Электронный</t>
  </si>
  <si>
    <t>Печатный</t>
  </si>
  <si>
    <t>Кол-во,
 печатное издание /
лицензия на 1-го пользователя на 1 год</t>
  </si>
  <si>
    <t>Кол-во, многопользовательская лицензия на 1 год</t>
  </si>
  <si>
    <t>Проекта приказа "Об утверждении федерального перечня учебников, допущенных к использованию при реализации имеющих государственную аккредитацию образовательных программ начального общего, основного общего, среднего общего образования организациями, осуществляющими образовательную деятельность"</t>
  </si>
  <si>
    <t>Сумма минимального заказа на электронные издания 30 000 рублей</t>
  </si>
  <si>
    <r>
      <t xml:space="preserve">Согласно ч. 4 статьи 18  ФЗ 273 «Об образовании в Российской Федерации» </t>
    </r>
    <r>
      <rPr>
        <b/>
        <sz val="12"/>
        <rFont val="Calibri"/>
        <family val="2"/>
        <charset val="204"/>
        <scheme val="minor"/>
      </rPr>
      <t>организации, осуществляющие образовательную деятельность</t>
    </r>
    <r>
      <rPr>
        <sz val="12"/>
        <rFont val="Calibri"/>
        <family val="2"/>
        <charset val="204"/>
        <scheme val="minor"/>
      </rPr>
      <t xml:space="preserve"> по  образовательным программам начального общего, основного общего, среднего общего образования, для использования при реализации указанных образовательных программ </t>
    </r>
    <r>
      <rPr>
        <b/>
        <sz val="12"/>
        <rFont val="Calibri"/>
        <family val="2"/>
        <charset val="204"/>
        <scheme val="minor"/>
      </rPr>
      <t>используют</t>
    </r>
    <r>
      <rPr>
        <sz val="12"/>
        <rFont val="Calibri"/>
        <family val="2"/>
        <charset val="204"/>
        <scheme val="minor"/>
      </rPr>
      <t xml:space="preserve">:
</t>
    </r>
    <r>
      <rPr>
        <b/>
        <sz val="12"/>
        <rFont val="Calibri"/>
        <family val="2"/>
        <charset val="204"/>
        <scheme val="minor"/>
      </rPr>
      <t>1.</t>
    </r>
    <r>
      <rPr>
        <sz val="12"/>
        <rFont val="Calibri"/>
        <family val="2"/>
        <charset val="204"/>
        <scheme val="minor"/>
      </rPr>
      <t xml:space="preserve"> </t>
    </r>
    <r>
      <rPr>
        <b/>
        <sz val="12"/>
        <rFont val="Calibri"/>
        <family val="2"/>
        <charset val="204"/>
        <scheme val="minor"/>
      </rPr>
      <t>Учебники</t>
    </r>
    <r>
      <rPr>
        <sz val="12"/>
        <rFont val="Calibri"/>
        <family val="2"/>
        <charset val="204"/>
        <scheme val="minor"/>
      </rPr>
      <t xml:space="preserve"> и разработанные в комплекте с ними </t>
    </r>
    <r>
      <rPr>
        <b/>
        <sz val="12"/>
        <rFont val="Calibri"/>
        <family val="2"/>
        <charset val="204"/>
        <scheme val="minor"/>
      </rPr>
      <t>учебные пособия</t>
    </r>
    <r>
      <rPr>
        <sz val="12"/>
        <rFont val="Calibri"/>
        <family val="2"/>
        <charset val="204"/>
        <scheme val="minor"/>
      </rPr>
      <t xml:space="preserve"> из числа </t>
    </r>
    <r>
      <rPr>
        <b/>
        <sz val="12"/>
        <rFont val="Calibri"/>
        <family val="2"/>
        <charset val="204"/>
        <scheme val="minor"/>
      </rPr>
      <t>входящих в федеральный перечень</t>
    </r>
    <r>
      <rPr>
        <sz val="12"/>
        <rFont val="Calibri"/>
        <family val="2"/>
        <charset val="204"/>
        <scheme val="minor"/>
      </rPr>
      <t xml:space="preserve"> учебников, допущенных к использованию при реализации имеющих государственную аккредитацию образовательных программ начального общего, основного общего, среднего общего образования
</t>
    </r>
    <r>
      <rPr>
        <b/>
        <sz val="12"/>
        <rFont val="Calibri"/>
        <family val="2"/>
        <charset val="204"/>
        <scheme val="minor"/>
      </rPr>
      <t>2. Учебные пособия</t>
    </r>
    <r>
      <rPr>
        <sz val="12"/>
        <rFont val="Calibri"/>
        <family val="2"/>
        <charset val="204"/>
        <scheme val="minor"/>
      </rPr>
      <t xml:space="preserve">, </t>
    </r>
    <r>
      <rPr>
        <b/>
        <sz val="12"/>
        <rFont val="Calibri"/>
        <family val="2"/>
        <charset val="204"/>
        <scheme val="minor"/>
      </rPr>
      <t>выпущенные организациями, входящими в перечень</t>
    </r>
    <r>
      <rPr>
        <sz val="12"/>
        <rFont val="Calibri"/>
        <family val="2"/>
        <charset val="204"/>
        <scheme val="minor"/>
      </rPr>
      <t xml:space="preserve"> организаций, осуществляющих выпуск учебных пособий, которые могут дополнительно использоваться при реализации имеющих государственную аккредитацию образовательных программ начального общего, основного общего, среднего общего образования
</t>
    </r>
    <r>
      <rPr>
        <b/>
        <sz val="12"/>
        <rFont val="Calibri"/>
        <family val="2"/>
        <charset val="204"/>
        <scheme val="minor"/>
      </rPr>
      <t>3.</t>
    </r>
    <r>
      <rPr>
        <sz val="12"/>
        <rFont val="Calibri"/>
        <family val="2"/>
        <charset val="204"/>
        <scheme val="minor"/>
      </rPr>
      <t xml:space="preserve"> </t>
    </r>
    <r>
      <rPr>
        <b/>
        <sz val="12"/>
        <rFont val="Calibri"/>
        <family val="2"/>
        <charset val="204"/>
        <scheme val="minor"/>
      </rPr>
      <t>Электронные образовательные ресурсы</t>
    </r>
    <r>
      <rPr>
        <sz val="12"/>
        <rFont val="Calibri"/>
        <family val="2"/>
        <charset val="204"/>
        <scheme val="minor"/>
      </rPr>
      <t xml:space="preserve">, </t>
    </r>
    <r>
      <rPr>
        <b/>
        <sz val="12"/>
        <rFont val="Calibri"/>
        <family val="2"/>
        <charset val="204"/>
        <scheme val="minor"/>
      </rPr>
      <t>входящие в федеральный перечень</t>
    </r>
    <r>
      <rPr>
        <sz val="12"/>
        <rFont val="Calibri"/>
        <family val="2"/>
        <charset val="204"/>
        <scheme val="minor"/>
      </rPr>
      <t xml:space="preserve"> электронных образовательных ресурсов, допущенных к использованию при реализации имеющих государственную аккредитацию образовательных программ начального общего, основного общего, среднего общего образования
</t>
    </r>
  </si>
  <si>
    <t xml:space="preserve">Все учебные издания входящие в данный прайс-лист соответствуют вышеуказанным условиям на основании:
</t>
  </si>
  <si>
    <t xml:space="preserve"> Сборник упражнений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</si>
</sst>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-;\-* #,##0.00_-;_-* &quot;-&quot;??_-;_-@_-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2"/>
      <color rgb="FF000000"/>
      <name val="Arial"/>
      <family val="2"/>
      <charset val="204"/>
    </font>
    <font>
      <b/>
      <sz val="16"/>
      <color rgb="FFFFC000"/>
      <name val="Calibri"/>
      <family val="2"/>
      <charset val="204"/>
      <scheme val="minor"/>
    </font>
    <font>
      <b/>
      <sz val="12"/>
      <color rgb="FFFFC000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2"/>
      <name val="Calibri"/>
      <family val="2"/>
      <charset val="204"/>
    </font>
    <font>
      <u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33">
    <xf numFmtId="0" fontId="0" fillId="0" borderId="0" xfId="0"/>
    <xf numFmtId="0" fontId="4" fillId="0" borderId="0" xfId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Border="1" applyAlignment="1">
      <alignment horizontal="center" vertical="center"/>
    </xf>
    <xf numFmtId="164" fontId="6" fillId="0" borderId="1" xfId="3" applyFont="1" applyBorder="1" applyAlignment="1">
      <alignment horizontal="right" vertical="center" wrapText="1"/>
    </xf>
    <xf numFmtId="164" fontId="6" fillId="0" borderId="0" xfId="3" applyFont="1" applyBorder="1" applyAlignment="1">
      <alignment horizontal="right" vertical="center" wrapText="1"/>
    </xf>
    <xf numFmtId="0" fontId="0" fillId="0" borderId="7" xfId="0" applyFont="1" applyBorder="1" applyAlignment="1">
      <alignment horizontal="center" vertical="center"/>
    </xf>
    <xf numFmtId="3" fontId="0" fillId="4" borderId="4" xfId="0" applyNumberFormat="1" applyFont="1" applyFill="1" applyBorder="1" applyAlignment="1">
      <alignment vertical="center" wrapText="1"/>
    </xf>
    <xf numFmtId="164" fontId="2" fillId="0" borderId="4" xfId="3" applyFont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0" fillId="0" borderId="9" xfId="0" applyBorder="1"/>
    <xf numFmtId="0" fontId="2" fillId="3" borderId="5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164" fontId="2" fillId="5" borderId="8" xfId="3" applyFont="1" applyFill="1" applyBorder="1"/>
    <xf numFmtId="164" fontId="0" fillId="0" borderId="7" xfId="3" applyFont="1" applyBorder="1"/>
    <xf numFmtId="164" fontId="2" fillId="0" borderId="0" xfId="3" applyFont="1" applyBorder="1" applyAlignment="1">
      <alignment horizontal="center" vertical="center"/>
    </xf>
    <xf numFmtId="164" fontId="0" fillId="0" borderId="0" xfId="3" applyFont="1" applyBorder="1" applyAlignment="1">
      <alignment horizontal="center" vertical="center" wrapText="1"/>
    </xf>
    <xf numFmtId="0" fontId="4" fillId="0" borderId="9" xfId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2" fontId="0" fillId="0" borderId="0" xfId="0" applyNumberFormat="1"/>
    <xf numFmtId="2" fontId="0" fillId="0" borderId="0" xfId="0" applyNumberFormat="1" applyFill="1"/>
    <xf numFmtId="2" fontId="0" fillId="0" borderId="0" xfId="0" applyNumberFormat="1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right" vertical="center" wrapText="1"/>
    </xf>
    <xf numFmtId="2" fontId="0" fillId="0" borderId="0" xfId="0" applyNumberFormat="1" applyFont="1"/>
    <xf numFmtId="0" fontId="0" fillId="0" borderId="0" xfId="0" applyFont="1" applyFill="1"/>
    <xf numFmtId="0" fontId="0" fillId="0" borderId="0" xfId="0" applyFill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164" fontId="1" fillId="0" borderId="0" xfId="3" applyFont="1" applyFill="1" applyBorder="1" applyAlignment="1">
      <alignment horizontal="center" vertical="center"/>
    </xf>
    <xf numFmtId="164" fontId="6" fillId="0" borderId="1" xfId="3" applyFont="1" applyFill="1" applyBorder="1" applyAlignment="1">
      <alignment horizontal="right" vertical="center"/>
    </xf>
    <xf numFmtId="164" fontId="1" fillId="0" borderId="0" xfId="3" applyFont="1" applyFill="1"/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0" fillId="0" borderId="4" xfId="3" applyFont="1" applyFill="1" applyBorder="1"/>
    <xf numFmtId="0" fontId="10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/>
    </xf>
    <xf numFmtId="2" fontId="11" fillId="0" borderId="4" xfId="0" applyNumberFormat="1" applyFont="1" applyBorder="1" applyAlignment="1">
      <alignment horizontal="right" vertical="center" wrapText="1"/>
    </xf>
    <xf numFmtId="164" fontId="11" fillId="0" borderId="4" xfId="3" applyFont="1" applyBorder="1" applyAlignment="1">
      <alignment horizontal="right" vertical="center" wrapText="1"/>
    </xf>
    <xf numFmtId="2" fontId="12" fillId="3" borderId="3" xfId="0" applyNumberFormat="1" applyFont="1" applyFill="1" applyBorder="1" applyAlignment="1">
      <alignment vertical="center"/>
    </xf>
    <xf numFmtId="164" fontId="11" fillId="0" borderId="4" xfId="3" applyFont="1" applyBorder="1" applyAlignment="1">
      <alignment horizontal="center" vertical="center" wrapText="1"/>
    </xf>
    <xf numFmtId="3" fontId="0" fillId="7" borderId="4" xfId="0" applyNumberFormat="1" applyFill="1" applyBorder="1" applyAlignment="1">
      <alignment vertical="center" wrapText="1"/>
    </xf>
    <xf numFmtId="0" fontId="0" fillId="8" borderId="4" xfId="0" applyFont="1" applyFill="1" applyBorder="1"/>
    <xf numFmtId="2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/>
    <xf numFmtId="0" fontId="13" fillId="0" borderId="4" xfId="0" applyFont="1" applyFill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Fill="1" applyBorder="1"/>
    <xf numFmtId="0" fontId="3" fillId="0" borderId="4" xfId="0" applyFont="1" applyFill="1" applyBorder="1" applyAlignment="1">
      <alignment vertical="top" wrapText="1"/>
    </xf>
    <xf numFmtId="0" fontId="5" fillId="0" borderId="3" xfId="0" applyFont="1" applyFill="1" applyBorder="1" applyAlignment="1">
      <alignment vertical="center"/>
    </xf>
    <xf numFmtId="2" fontId="11" fillId="2" borderId="4" xfId="0" applyNumberFormat="1" applyFont="1" applyFill="1" applyBorder="1" applyAlignment="1">
      <alignment horizontal="center" vertical="center" wrapText="1"/>
    </xf>
    <xf numFmtId="2" fontId="12" fillId="3" borderId="5" xfId="0" applyNumberFormat="1" applyFont="1" applyFill="1" applyBorder="1" applyAlignment="1">
      <alignment vertical="center"/>
    </xf>
    <xf numFmtId="3" fontId="3" fillId="0" borderId="2" xfId="0" applyNumberFormat="1" applyFont="1" applyBorder="1" applyAlignment="1">
      <alignment horizontal="center" vertical="center" wrapText="1"/>
    </xf>
    <xf numFmtId="2" fontId="11" fillId="2" borderId="5" xfId="0" applyNumberFormat="1" applyFont="1" applyFill="1" applyBorder="1" applyAlignment="1">
      <alignment horizontal="center" vertical="center" wrapText="1"/>
    </xf>
    <xf numFmtId="164" fontId="11" fillId="0" borderId="5" xfId="3" applyFont="1" applyBorder="1" applyAlignment="1">
      <alignment horizontal="center" vertical="center" wrapText="1"/>
    </xf>
    <xf numFmtId="2" fontId="12" fillId="3" borderId="4" xfId="0" applyNumberFormat="1" applyFont="1" applyFill="1" applyBorder="1" applyAlignment="1">
      <alignment vertical="center"/>
    </xf>
    <xf numFmtId="164" fontId="2" fillId="0" borderId="8" xfId="3" applyFont="1" applyBorder="1" applyAlignment="1">
      <alignment horizontal="center" vertical="center"/>
    </xf>
    <xf numFmtId="2" fontId="12" fillId="3" borderId="6" xfId="0" applyNumberFormat="1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top"/>
    </xf>
    <xf numFmtId="3" fontId="3" fillId="0" borderId="8" xfId="0" applyNumberFormat="1" applyFont="1" applyBorder="1" applyAlignment="1">
      <alignment horizontal="center" vertical="center" wrapText="1"/>
    </xf>
    <xf numFmtId="0" fontId="0" fillId="8" borderId="8" xfId="0" applyFont="1" applyFill="1" applyBorder="1"/>
    <xf numFmtId="2" fontId="11" fillId="0" borderId="8" xfId="0" applyNumberFormat="1" applyFont="1" applyBorder="1" applyAlignment="1">
      <alignment horizontal="right" vertical="center" wrapText="1"/>
    </xf>
    <xf numFmtId="2" fontId="11" fillId="2" borderId="10" xfId="0" applyNumberFormat="1" applyFont="1" applyFill="1" applyBorder="1" applyAlignment="1">
      <alignment horizontal="center" vertical="center" wrapText="1"/>
    </xf>
    <xf numFmtId="164" fontId="11" fillId="0" borderId="4" xfId="3" applyFont="1" applyFill="1" applyBorder="1" applyAlignment="1">
      <alignment horizontal="center" vertical="center" wrapText="1"/>
    </xf>
    <xf numFmtId="164" fontId="11" fillId="0" borderId="5" xfId="3" applyFont="1" applyFill="1" applyBorder="1" applyAlignment="1">
      <alignment horizontal="center" vertical="center" wrapText="1"/>
    </xf>
    <xf numFmtId="3" fontId="3" fillId="10" borderId="0" xfId="0" applyNumberFormat="1" applyFont="1" applyFill="1" applyBorder="1" applyAlignment="1">
      <alignment horizontal="center" vertical="center" wrapText="1"/>
    </xf>
    <xf numFmtId="0" fontId="3" fillId="10" borderId="0" xfId="0" applyFont="1" applyFill="1" applyBorder="1"/>
    <xf numFmtId="49" fontId="3" fillId="10" borderId="0" xfId="0" applyNumberFormat="1" applyFont="1" applyFill="1" applyBorder="1"/>
    <xf numFmtId="0" fontId="17" fillId="0" borderId="1" xfId="0" applyFont="1" applyFill="1" applyBorder="1" applyAlignment="1">
      <alignment horizontal="left" vertical="top" wrapText="1"/>
    </xf>
    <xf numFmtId="0" fontId="17" fillId="0" borderId="10" xfId="0" applyFont="1" applyFill="1" applyBorder="1" applyAlignment="1">
      <alignment horizontal="left" vertical="top" wrapText="1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8" xfId="0" applyFont="1" applyFill="1" applyBorder="1" applyAlignment="1">
      <alignment vertical="top" wrapText="1"/>
    </xf>
    <xf numFmtId="0" fontId="2" fillId="3" borderId="3" xfId="0" applyFont="1" applyFill="1" applyBorder="1" applyAlignment="1">
      <alignment vertical="top"/>
    </xf>
    <xf numFmtId="3" fontId="3" fillId="0" borderId="11" xfId="0" applyNumberFormat="1" applyFont="1" applyBorder="1" applyAlignment="1">
      <alignment horizontal="center" vertical="center" wrapText="1"/>
    </xf>
    <xf numFmtId="3" fontId="0" fillId="7" borderId="14" xfId="0" applyNumberFormat="1" applyFill="1" applyBorder="1" applyAlignment="1">
      <alignment vertical="center" wrapText="1"/>
    </xf>
    <xf numFmtId="3" fontId="0" fillId="4" borderId="14" xfId="0" applyNumberFormat="1" applyFont="1" applyFill="1" applyBorder="1" applyAlignment="1">
      <alignment vertical="center" wrapText="1"/>
    </xf>
    <xf numFmtId="164" fontId="2" fillId="0" borderId="14" xfId="3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 wrapText="1"/>
    </xf>
    <xf numFmtId="3" fontId="0" fillId="4" borderId="8" xfId="0" applyNumberFormat="1" applyFont="1" applyFill="1" applyBorder="1" applyAlignment="1">
      <alignment vertical="center" wrapText="1"/>
    </xf>
    <xf numFmtId="0" fontId="3" fillId="0" borderId="14" xfId="0" applyFont="1" applyFill="1" applyBorder="1"/>
    <xf numFmtId="0" fontId="19" fillId="0" borderId="8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top" wrapText="1"/>
    </xf>
    <xf numFmtId="49" fontId="3" fillId="0" borderId="8" xfId="0" applyNumberFormat="1" applyFont="1" applyFill="1" applyBorder="1" applyAlignment="1">
      <alignment horizontal="center" vertical="top"/>
    </xf>
    <xf numFmtId="0" fontId="20" fillId="0" borderId="4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top" wrapText="1"/>
    </xf>
    <xf numFmtId="3" fontId="17" fillId="0" borderId="4" xfId="0" applyNumberFormat="1" applyFont="1" applyBorder="1" applyAlignment="1">
      <alignment horizontal="center" vertical="center" wrapText="1"/>
    </xf>
    <xf numFmtId="2" fontId="22" fillId="2" borderId="4" xfId="0" applyNumberFormat="1" applyFont="1" applyFill="1" applyBorder="1" applyAlignment="1">
      <alignment horizontal="center" vertical="center" wrapText="1"/>
    </xf>
    <xf numFmtId="164" fontId="22" fillId="0" borderId="4" xfId="3" applyFont="1" applyBorder="1" applyAlignment="1">
      <alignment horizontal="center" vertical="center" wrapText="1"/>
    </xf>
    <xf numFmtId="0" fontId="23" fillId="0" borderId="0" xfId="1" applyFont="1" applyAlignment="1">
      <alignment horizontal="center" vertical="center"/>
    </xf>
    <xf numFmtId="0" fontId="24" fillId="0" borderId="0" xfId="0" applyFont="1"/>
    <xf numFmtId="0" fontId="17" fillId="0" borderId="4" xfId="0" applyFont="1" applyFill="1" applyBorder="1"/>
    <xf numFmtId="3" fontId="17" fillId="0" borderId="2" xfId="0" applyNumberFormat="1" applyFont="1" applyBorder="1" applyAlignment="1">
      <alignment horizontal="center" vertical="center" wrapText="1"/>
    </xf>
    <xf numFmtId="164" fontId="22" fillId="0" borderId="5" xfId="3" applyFont="1" applyBorder="1" applyAlignment="1">
      <alignment horizontal="center" vertical="center" wrapText="1"/>
    </xf>
    <xf numFmtId="2" fontId="17" fillId="0" borderId="5" xfId="0" applyNumberFormat="1" applyFont="1" applyFill="1" applyBorder="1"/>
    <xf numFmtId="0" fontId="5" fillId="0" borderId="8" xfId="0" applyFont="1" applyFill="1" applyBorder="1" applyAlignment="1">
      <alignment horizontal="center" vertical="top"/>
    </xf>
    <xf numFmtId="0" fontId="3" fillId="0" borderId="14" xfId="0" applyFont="1" applyFill="1" applyBorder="1" applyAlignment="1">
      <alignment vertical="top" wrapText="1"/>
    </xf>
    <xf numFmtId="2" fontId="22" fillId="2" borderId="14" xfId="0" applyNumberFormat="1" applyFont="1" applyFill="1" applyBorder="1" applyAlignment="1">
      <alignment horizontal="center" vertical="center" wrapText="1"/>
    </xf>
    <xf numFmtId="164" fontId="11" fillId="0" borderId="14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5" xfId="0" applyFont="1" applyFill="1" applyBorder="1" applyAlignment="1">
      <alignment horizontal="center" vertical="top"/>
    </xf>
    <xf numFmtId="0" fontId="0" fillId="0" borderId="3" xfId="0" applyFill="1" applyBorder="1" applyAlignment="1">
      <alignment vertical="top" wrapText="1"/>
    </xf>
    <xf numFmtId="0" fontId="14" fillId="6" borderId="0" xfId="0" applyFont="1" applyFill="1" applyBorder="1" applyAlignment="1">
      <alignment horizontal="center" vertical="top"/>
    </xf>
    <xf numFmtId="0" fontId="15" fillId="6" borderId="0" xfId="0" applyFont="1" applyFill="1" applyBorder="1" applyAlignment="1">
      <alignment horizontal="center" vertical="top"/>
    </xf>
    <xf numFmtId="0" fontId="3" fillId="9" borderId="0" xfId="0" applyFont="1" applyFill="1" applyAlignment="1">
      <alignment horizontal="left" vertical="top" wrapText="1"/>
    </xf>
    <xf numFmtId="0" fontId="3" fillId="9" borderId="0" xfId="0" applyFont="1" applyFill="1" applyAlignment="1">
      <alignment horizontal="left" vertical="top"/>
    </xf>
    <xf numFmtId="0" fontId="17" fillId="0" borderId="11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top" wrapText="1"/>
    </xf>
    <xf numFmtId="0" fontId="17" fillId="0" borderId="12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left" vertical="top" wrapText="1"/>
    </xf>
    <xf numFmtId="0" fontId="18" fillId="0" borderId="7" xfId="0" applyFont="1" applyFill="1" applyBorder="1" applyAlignment="1">
      <alignment horizontal="left" vertical="top" wrapText="1"/>
    </xf>
    <xf numFmtId="0" fontId="4" fillId="0" borderId="9" xfId="1" applyFill="1" applyBorder="1" applyAlignment="1">
      <alignment horizontal="left" vertical="top" wrapText="1"/>
    </xf>
    <xf numFmtId="0" fontId="4" fillId="0" borderId="0" xfId="1" applyFill="1" applyBorder="1" applyAlignment="1">
      <alignment horizontal="left" vertical="top" wrapText="1"/>
    </xf>
    <xf numFmtId="0" fontId="4" fillId="0" borderId="7" xfId="1" applyFill="1" applyBorder="1" applyAlignment="1">
      <alignment horizontal="left" vertical="top" wrapText="1"/>
    </xf>
    <xf numFmtId="0" fontId="4" fillId="0" borderId="13" xfId="1" applyFill="1" applyBorder="1" applyAlignment="1">
      <alignment horizontal="left" vertical="top" wrapText="1"/>
    </xf>
    <xf numFmtId="0" fontId="4" fillId="0" borderId="1" xfId="1" applyFill="1" applyBorder="1" applyAlignment="1">
      <alignment horizontal="left" vertical="top" wrapText="1"/>
    </xf>
    <xf numFmtId="0" fontId="4" fillId="0" borderId="10" xfId="1" applyFill="1" applyBorder="1" applyAlignment="1">
      <alignment horizontal="left" vertical="top" wrapText="1"/>
    </xf>
    <xf numFmtId="0" fontId="9" fillId="11" borderId="3" xfId="0" applyFont="1" applyFill="1" applyBorder="1" applyAlignment="1">
      <alignment horizontal="right" vertical="top" wrapText="1"/>
    </xf>
    <xf numFmtId="0" fontId="9" fillId="11" borderId="5" xfId="0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64" fontId="2" fillId="0" borderId="0" xfId="3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2" fontId="16" fillId="0" borderId="0" xfId="0" applyNumberFormat="1" applyFont="1" applyBorder="1" applyAlignment="1">
      <alignment horizontal="center" vertical="center"/>
    </xf>
    <xf numFmtId="164" fontId="16" fillId="0" borderId="0" xfId="3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</cellXfs>
  <cellStyles count="4">
    <cellStyle name="Гиперссылка" xfId="1" builtinId="8"/>
    <cellStyle name="Обычный" xfId="0" builtinId="0"/>
    <cellStyle name="Финансовый" xfId="3" builtinId="3"/>
    <cellStyle name="Финансовый 2" xfId="2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ublication.pravo.gov.ru/Document/View/0001201607050036?index=1" TargetMode="External"/><Relationship Id="rId2" Type="http://schemas.openxmlformats.org/officeDocument/2006/relationships/hyperlink" Target="https://regulation.gov.ru/Regulation/Npa/PublicView?npaID=143337" TargetMode="External"/><Relationship Id="rId1" Type="http://schemas.openxmlformats.org/officeDocument/2006/relationships/hyperlink" Target="https://academia-moscow.ru/catalogue/4831/684356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publication.pravo.gov.ru/document/0001202311020036?ysclid=loqzfqupq49400252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zoomScale="89" zoomScaleNormal="89" workbookViewId="0">
      <selection activeCell="C34" sqref="C34"/>
    </sheetView>
  </sheetViews>
  <sheetFormatPr defaultRowHeight="15" x14ac:dyDescent="0.25"/>
  <cols>
    <col min="1" max="1" width="11.7109375" style="27" customWidth="1"/>
    <col min="2" max="2" width="14.42578125" style="27" customWidth="1"/>
    <col min="3" max="4" width="16.42578125" style="26" customWidth="1"/>
    <col min="5" max="5" width="70.140625" style="27" customWidth="1"/>
    <col min="6" max="6" width="13.85546875" customWidth="1"/>
    <col min="7" max="7" width="30.85546875" style="21" customWidth="1"/>
    <col min="8" max="8" width="25.85546875" style="22" customWidth="1"/>
    <col min="9" max="9" width="12.5703125" customWidth="1"/>
  </cols>
  <sheetData>
    <row r="1" spans="1:9" ht="15.75" x14ac:dyDescent="0.25">
      <c r="A1" s="109" t="s">
        <v>58</v>
      </c>
      <c r="B1" s="109"/>
      <c r="C1" s="109"/>
      <c r="D1" s="109"/>
      <c r="E1" s="109"/>
      <c r="F1" s="109"/>
      <c r="G1" s="109"/>
      <c r="H1" s="109"/>
    </row>
    <row r="2" spans="1:9" ht="21" x14ac:dyDescent="0.25">
      <c r="A2" s="108" t="s">
        <v>21</v>
      </c>
      <c r="B2" s="108"/>
      <c r="C2" s="108"/>
      <c r="D2" s="108"/>
      <c r="E2" s="108"/>
      <c r="F2" s="108"/>
      <c r="G2" s="108"/>
      <c r="H2" s="108"/>
    </row>
    <row r="3" spans="1:9" ht="185.25" customHeight="1" x14ac:dyDescent="0.25">
      <c r="A3" s="112" t="s">
        <v>106</v>
      </c>
      <c r="B3" s="113"/>
      <c r="C3" s="113"/>
      <c r="D3" s="113"/>
      <c r="E3" s="113"/>
      <c r="F3" s="113"/>
      <c r="G3" s="113"/>
      <c r="H3" s="114"/>
    </row>
    <row r="4" spans="1:9" ht="24" customHeight="1" x14ac:dyDescent="0.25">
      <c r="A4" s="115" t="s">
        <v>107</v>
      </c>
      <c r="B4" s="116"/>
      <c r="C4" s="116"/>
      <c r="D4" s="116"/>
      <c r="E4" s="116"/>
      <c r="F4" s="116"/>
      <c r="G4" s="116"/>
      <c r="H4" s="117"/>
    </row>
    <row r="5" spans="1:9" ht="34.5" customHeight="1" x14ac:dyDescent="0.25">
      <c r="A5" s="118" t="s">
        <v>104</v>
      </c>
      <c r="B5" s="119"/>
      <c r="C5" s="119"/>
      <c r="D5" s="119"/>
      <c r="E5" s="119"/>
      <c r="F5" s="119"/>
      <c r="G5" s="119"/>
      <c r="H5" s="120"/>
    </row>
    <row r="6" spans="1:9" ht="35.25" customHeight="1" x14ac:dyDescent="0.25">
      <c r="A6" s="118" t="s">
        <v>68</v>
      </c>
      <c r="B6" s="119"/>
      <c r="C6" s="119"/>
      <c r="D6" s="119"/>
      <c r="E6" s="119"/>
      <c r="F6" s="119"/>
      <c r="G6" s="119"/>
      <c r="H6" s="120"/>
    </row>
    <row r="7" spans="1:9" ht="21.75" customHeight="1" x14ac:dyDescent="0.25">
      <c r="A7" s="121" t="s">
        <v>69</v>
      </c>
      <c r="B7" s="122"/>
      <c r="C7" s="122"/>
      <c r="D7" s="122"/>
      <c r="E7" s="122"/>
      <c r="F7" s="122"/>
      <c r="G7" s="122"/>
      <c r="H7" s="123"/>
    </row>
    <row r="8" spans="1:9" ht="15.75" x14ac:dyDescent="0.25">
      <c r="A8" s="73"/>
      <c r="B8" s="73"/>
      <c r="C8" s="73"/>
      <c r="D8" s="73"/>
      <c r="E8" s="73"/>
      <c r="F8" s="73"/>
      <c r="G8" s="73"/>
      <c r="H8" s="74"/>
    </row>
    <row r="9" spans="1:9" ht="15.75" customHeight="1" x14ac:dyDescent="0.25">
      <c r="A9" s="107"/>
      <c r="B9" s="107"/>
      <c r="C9" s="107"/>
      <c r="D9" s="107"/>
      <c r="E9" s="107"/>
      <c r="F9" s="124" t="s">
        <v>74</v>
      </c>
      <c r="G9" s="124"/>
      <c r="H9" s="125"/>
      <c r="I9" s="12"/>
    </row>
    <row r="10" spans="1:9" ht="15.75" customHeight="1" x14ac:dyDescent="0.25">
      <c r="A10" s="107"/>
      <c r="B10" s="107"/>
      <c r="C10" s="107"/>
      <c r="D10" s="107"/>
      <c r="E10" s="107"/>
      <c r="F10" s="124" t="s">
        <v>105</v>
      </c>
      <c r="G10" s="124"/>
      <c r="H10" s="125"/>
      <c r="I10" s="29"/>
    </row>
    <row r="11" spans="1:9" ht="51" x14ac:dyDescent="0.25">
      <c r="A11" s="36" t="s">
        <v>17</v>
      </c>
      <c r="B11" s="36" t="s">
        <v>60</v>
      </c>
      <c r="C11" s="37" t="s">
        <v>16</v>
      </c>
      <c r="D11" s="37" t="s">
        <v>99</v>
      </c>
      <c r="E11" s="37" t="s">
        <v>18</v>
      </c>
      <c r="F11" s="38" t="s">
        <v>19</v>
      </c>
      <c r="G11" s="39" t="s">
        <v>44</v>
      </c>
      <c r="H11" s="40" t="s">
        <v>65</v>
      </c>
    </row>
    <row r="12" spans="1:9" ht="18.75" x14ac:dyDescent="0.25">
      <c r="A12" s="14" t="s">
        <v>0</v>
      </c>
      <c r="B12" s="14"/>
      <c r="C12" s="10"/>
      <c r="D12" s="10"/>
      <c r="E12" s="10"/>
      <c r="F12" s="10"/>
      <c r="G12" s="44"/>
      <c r="H12" s="44"/>
      <c r="I12" s="12"/>
    </row>
    <row r="13" spans="1:9" x14ac:dyDescent="0.25">
      <c r="A13" s="11" t="s">
        <v>46</v>
      </c>
      <c r="B13" s="10"/>
      <c r="C13" s="10"/>
      <c r="D13" s="10"/>
      <c r="E13" s="10"/>
      <c r="F13" s="10"/>
      <c r="G13" s="44"/>
      <c r="H13" s="56"/>
      <c r="I13" s="29"/>
    </row>
    <row r="14" spans="1:9" ht="15.75" x14ac:dyDescent="0.25">
      <c r="A14" s="85" t="s">
        <v>61</v>
      </c>
      <c r="B14" s="63" t="s">
        <v>79</v>
      </c>
      <c r="C14" s="63">
        <v>101121687</v>
      </c>
      <c r="D14" s="101" t="s">
        <v>101</v>
      </c>
      <c r="E14" s="76" t="s">
        <v>2</v>
      </c>
      <c r="F14" s="64" t="s">
        <v>20</v>
      </c>
      <c r="G14" s="66">
        <v>1394.8</v>
      </c>
      <c r="H14" s="67"/>
      <c r="I14" s="29"/>
    </row>
    <row r="15" spans="1:9" ht="15.75" x14ac:dyDescent="0.25">
      <c r="A15" s="86" t="s">
        <v>61</v>
      </c>
      <c r="B15" s="63" t="s">
        <v>79</v>
      </c>
      <c r="C15" s="63">
        <v>101121690</v>
      </c>
      <c r="D15" s="101" t="s">
        <v>101</v>
      </c>
      <c r="E15" s="53" t="s">
        <v>8</v>
      </c>
      <c r="F15" s="51" t="s">
        <v>24</v>
      </c>
      <c r="G15" s="42">
        <v>895.4</v>
      </c>
      <c r="H15" s="55"/>
      <c r="I15" s="1"/>
    </row>
    <row r="16" spans="1:9" ht="15.75" x14ac:dyDescent="0.25">
      <c r="A16" s="85" t="s">
        <v>61</v>
      </c>
      <c r="B16" s="63" t="s">
        <v>79</v>
      </c>
      <c r="C16" s="63">
        <v>701321689</v>
      </c>
      <c r="D16" s="101" t="s">
        <v>100</v>
      </c>
      <c r="E16" s="53" t="s">
        <v>2</v>
      </c>
      <c r="F16" s="51" t="s">
        <v>25</v>
      </c>
      <c r="G16" s="42">
        <v>350</v>
      </c>
      <c r="H16" s="45">
        <v>35000</v>
      </c>
      <c r="I16" s="1"/>
    </row>
    <row r="17" spans="1:9" ht="15.75" x14ac:dyDescent="0.25">
      <c r="A17" s="85" t="s">
        <v>61</v>
      </c>
      <c r="B17" s="63" t="s">
        <v>79</v>
      </c>
      <c r="C17" s="63">
        <v>701321717</v>
      </c>
      <c r="D17" s="101" t="s">
        <v>100</v>
      </c>
      <c r="E17" s="53" t="s">
        <v>8</v>
      </c>
      <c r="F17" s="51" t="s">
        <v>26</v>
      </c>
      <c r="G17" s="42">
        <v>300</v>
      </c>
      <c r="H17" s="45">
        <v>30000</v>
      </c>
      <c r="I17" s="1"/>
    </row>
    <row r="18" spans="1:9" ht="31.5" x14ac:dyDescent="0.25">
      <c r="A18" s="86"/>
      <c r="B18" s="50"/>
      <c r="C18" s="63">
        <v>101121797</v>
      </c>
      <c r="D18" s="101" t="s">
        <v>101</v>
      </c>
      <c r="E18" s="53" t="s">
        <v>90</v>
      </c>
      <c r="F18" s="51" t="s">
        <v>45</v>
      </c>
      <c r="G18" s="43">
        <v>12000</v>
      </c>
      <c r="H18" s="55"/>
      <c r="I18" s="1"/>
    </row>
    <row r="19" spans="1:9" s="96" customFormat="1" ht="31.5" x14ac:dyDescent="0.25">
      <c r="A19" s="89"/>
      <c r="B19" s="90"/>
      <c r="C19" s="63">
        <v>701121797</v>
      </c>
      <c r="D19" s="101" t="s">
        <v>100</v>
      </c>
      <c r="E19" s="91" t="s">
        <v>90</v>
      </c>
      <c r="F19" s="92" t="s">
        <v>26</v>
      </c>
      <c r="G19" s="93"/>
      <c r="H19" s="94">
        <v>3000</v>
      </c>
      <c r="I19" s="95"/>
    </row>
    <row r="20" spans="1:9" x14ac:dyDescent="0.25">
      <c r="A20" s="10" t="s">
        <v>47</v>
      </c>
      <c r="B20" s="10"/>
      <c r="C20" s="10"/>
      <c r="D20" s="10"/>
      <c r="E20" s="77"/>
      <c r="F20" s="10"/>
      <c r="G20" s="44"/>
      <c r="H20" s="56"/>
      <c r="I20" s="1"/>
    </row>
    <row r="21" spans="1:9" ht="15.75" x14ac:dyDescent="0.25">
      <c r="A21" s="85" t="s">
        <v>61</v>
      </c>
      <c r="B21" s="63" t="s">
        <v>78</v>
      </c>
      <c r="C21" s="63">
        <v>101121683</v>
      </c>
      <c r="D21" s="101" t="s">
        <v>101</v>
      </c>
      <c r="E21" s="53" t="s">
        <v>3</v>
      </c>
      <c r="F21" s="51" t="s">
        <v>20</v>
      </c>
      <c r="G21" s="42">
        <v>1294.7</v>
      </c>
      <c r="H21" s="55"/>
      <c r="I21" s="1"/>
    </row>
    <row r="22" spans="1:9" ht="15.75" x14ac:dyDescent="0.25">
      <c r="A22" s="85" t="s">
        <v>61</v>
      </c>
      <c r="B22" s="63" t="s">
        <v>78</v>
      </c>
      <c r="C22" s="63">
        <v>101121686</v>
      </c>
      <c r="D22" s="101" t="s">
        <v>101</v>
      </c>
      <c r="E22" s="53" t="s">
        <v>9</v>
      </c>
      <c r="F22" s="51" t="s">
        <v>23</v>
      </c>
      <c r="G22" s="42">
        <v>1255.0999999999999</v>
      </c>
      <c r="H22" s="55"/>
      <c r="I22" s="1"/>
    </row>
    <row r="23" spans="1:9" ht="15.75" x14ac:dyDescent="0.25">
      <c r="A23" s="85" t="s">
        <v>61</v>
      </c>
      <c r="B23" s="63" t="s">
        <v>78</v>
      </c>
      <c r="C23" s="63">
        <v>701321685</v>
      </c>
      <c r="D23" s="101" t="s">
        <v>100</v>
      </c>
      <c r="E23" s="53" t="s">
        <v>3</v>
      </c>
      <c r="F23" s="51" t="s">
        <v>25</v>
      </c>
      <c r="G23" s="42">
        <v>350</v>
      </c>
      <c r="H23" s="45">
        <v>35000</v>
      </c>
      <c r="I23" s="1"/>
    </row>
    <row r="24" spans="1:9" ht="15.75" x14ac:dyDescent="0.25">
      <c r="A24" s="85" t="s">
        <v>61</v>
      </c>
      <c r="B24" s="63" t="s">
        <v>78</v>
      </c>
      <c r="C24" s="63">
        <v>704821716</v>
      </c>
      <c r="D24" s="101" t="s">
        <v>100</v>
      </c>
      <c r="E24" s="53" t="s">
        <v>9</v>
      </c>
      <c r="F24" s="51" t="s">
        <v>26</v>
      </c>
      <c r="G24" s="42">
        <v>300</v>
      </c>
      <c r="H24" s="45">
        <v>30000</v>
      </c>
      <c r="I24" s="1"/>
    </row>
    <row r="25" spans="1:9" ht="31.5" x14ac:dyDescent="0.25">
      <c r="A25" s="86"/>
      <c r="B25" s="50"/>
      <c r="C25" s="63">
        <v>101121804</v>
      </c>
      <c r="D25" s="101" t="s">
        <v>101</v>
      </c>
      <c r="E25" s="53" t="s">
        <v>91</v>
      </c>
      <c r="F25" s="51" t="s">
        <v>45</v>
      </c>
      <c r="G25" s="43">
        <v>12000</v>
      </c>
      <c r="H25" s="55"/>
      <c r="I25" s="1"/>
    </row>
    <row r="26" spans="1:9" s="96" customFormat="1" ht="31.5" x14ac:dyDescent="0.25">
      <c r="A26" s="89"/>
      <c r="B26" s="90"/>
      <c r="C26" s="63">
        <v>701121804</v>
      </c>
      <c r="D26" s="101" t="s">
        <v>100</v>
      </c>
      <c r="E26" s="91" t="s">
        <v>91</v>
      </c>
      <c r="F26" s="92" t="s">
        <v>26</v>
      </c>
      <c r="G26" s="93"/>
      <c r="H26" s="94">
        <v>3000</v>
      </c>
      <c r="I26" s="95"/>
    </row>
    <row r="27" spans="1:9" x14ac:dyDescent="0.25">
      <c r="A27" s="10" t="s">
        <v>48</v>
      </c>
      <c r="B27" s="10"/>
      <c r="C27" s="10"/>
      <c r="D27" s="10"/>
      <c r="E27" s="77"/>
      <c r="F27" s="10"/>
      <c r="G27" s="44"/>
      <c r="H27" s="56"/>
      <c r="I27" s="1"/>
    </row>
    <row r="28" spans="1:9" ht="15.75" x14ac:dyDescent="0.25">
      <c r="A28" s="85" t="s">
        <v>61</v>
      </c>
      <c r="B28" s="63" t="s">
        <v>80</v>
      </c>
      <c r="C28" s="63">
        <v>101120712</v>
      </c>
      <c r="D28" s="101" t="s">
        <v>101</v>
      </c>
      <c r="E28" s="53" t="s">
        <v>56</v>
      </c>
      <c r="F28" s="51" t="s">
        <v>20</v>
      </c>
      <c r="G28" s="42">
        <v>819.5</v>
      </c>
      <c r="H28" s="55"/>
      <c r="I28" s="1"/>
    </row>
    <row r="29" spans="1:9" ht="15.75" x14ac:dyDescent="0.25">
      <c r="A29" s="85" t="s">
        <v>61</v>
      </c>
      <c r="B29" s="63" t="s">
        <v>80</v>
      </c>
      <c r="C29" s="63">
        <v>101120713</v>
      </c>
      <c r="D29" s="101" t="s">
        <v>101</v>
      </c>
      <c r="E29" s="53" t="s">
        <v>57</v>
      </c>
      <c r="F29" s="51" t="s">
        <v>20</v>
      </c>
      <c r="G29" s="42">
        <v>795.3</v>
      </c>
      <c r="H29" s="55"/>
      <c r="I29" s="1"/>
    </row>
    <row r="30" spans="1:9" ht="31.5" x14ac:dyDescent="0.25">
      <c r="A30" s="85" t="s">
        <v>61</v>
      </c>
      <c r="B30" s="63" t="s">
        <v>80</v>
      </c>
      <c r="C30" s="63">
        <v>101121672</v>
      </c>
      <c r="D30" s="101" t="s">
        <v>101</v>
      </c>
      <c r="E30" s="53" t="s">
        <v>10</v>
      </c>
      <c r="F30" s="51" t="s">
        <v>23</v>
      </c>
      <c r="G30" s="42">
        <v>950.4</v>
      </c>
      <c r="H30" s="55"/>
      <c r="I30" s="1"/>
    </row>
    <row r="31" spans="1:9" ht="15.75" x14ac:dyDescent="0.25">
      <c r="A31" s="85" t="s">
        <v>61</v>
      </c>
      <c r="B31" s="63" t="s">
        <v>80</v>
      </c>
      <c r="C31" s="63">
        <v>701320726</v>
      </c>
      <c r="D31" s="101" t="s">
        <v>100</v>
      </c>
      <c r="E31" s="53" t="s">
        <v>56</v>
      </c>
      <c r="F31" s="51" t="s">
        <v>25</v>
      </c>
      <c r="G31" s="42">
        <v>300</v>
      </c>
      <c r="H31" s="45">
        <v>30000</v>
      </c>
      <c r="I31" s="1"/>
    </row>
    <row r="32" spans="1:9" ht="15.75" x14ac:dyDescent="0.25">
      <c r="A32" s="85" t="s">
        <v>61</v>
      </c>
      <c r="B32" s="63" t="s">
        <v>80</v>
      </c>
      <c r="C32" s="63">
        <v>701321727</v>
      </c>
      <c r="D32" s="101" t="s">
        <v>100</v>
      </c>
      <c r="E32" s="53" t="s">
        <v>56</v>
      </c>
      <c r="F32" s="51" t="s">
        <v>25</v>
      </c>
      <c r="G32" s="42">
        <v>300</v>
      </c>
      <c r="H32" s="45">
        <v>30000</v>
      </c>
      <c r="I32" s="1"/>
    </row>
    <row r="33" spans="1:9" ht="31.5" x14ac:dyDescent="0.25">
      <c r="A33" s="85" t="s">
        <v>61</v>
      </c>
      <c r="B33" s="63" t="s">
        <v>80</v>
      </c>
      <c r="C33" s="63">
        <v>701821719</v>
      </c>
      <c r="D33" s="101" t="s">
        <v>100</v>
      </c>
      <c r="E33" s="53" t="s">
        <v>10</v>
      </c>
      <c r="F33" s="51" t="s">
        <v>26</v>
      </c>
      <c r="G33" s="42">
        <v>250</v>
      </c>
      <c r="H33" s="68">
        <v>25000</v>
      </c>
      <c r="I33" s="1"/>
    </row>
    <row r="34" spans="1:9" ht="31.5" x14ac:dyDescent="0.25">
      <c r="A34" s="85" t="s">
        <v>61</v>
      </c>
      <c r="B34" s="63" t="s">
        <v>81</v>
      </c>
      <c r="C34" s="63">
        <v>101321034</v>
      </c>
      <c r="D34" s="101" t="s">
        <v>101</v>
      </c>
      <c r="E34" s="53" t="s">
        <v>11</v>
      </c>
      <c r="F34" s="51" t="s">
        <v>20</v>
      </c>
      <c r="G34" s="42">
        <v>1294.7</v>
      </c>
      <c r="H34" s="55"/>
      <c r="I34" s="1"/>
    </row>
    <row r="35" spans="1:9" ht="31.5" x14ac:dyDescent="0.25">
      <c r="A35" s="85" t="s">
        <v>61</v>
      </c>
      <c r="B35" s="63" t="s">
        <v>81</v>
      </c>
      <c r="C35" s="63">
        <v>101121741</v>
      </c>
      <c r="D35" s="101" t="s">
        <v>101</v>
      </c>
      <c r="E35" s="53" t="s">
        <v>12</v>
      </c>
      <c r="F35" s="51" t="s">
        <v>24</v>
      </c>
      <c r="G35" s="42">
        <v>679.8</v>
      </c>
      <c r="H35" s="55"/>
      <c r="I35" s="1"/>
    </row>
    <row r="36" spans="1:9" ht="31.5" x14ac:dyDescent="0.25">
      <c r="A36" s="85" t="s">
        <v>61</v>
      </c>
      <c r="B36" s="63" t="s">
        <v>81</v>
      </c>
      <c r="C36" s="63">
        <v>701821036</v>
      </c>
      <c r="D36" s="101" t="s">
        <v>100</v>
      </c>
      <c r="E36" s="53" t="s">
        <v>11</v>
      </c>
      <c r="F36" s="51" t="s">
        <v>25</v>
      </c>
      <c r="G36" s="42">
        <v>300</v>
      </c>
      <c r="H36" s="45">
        <v>30000</v>
      </c>
      <c r="I36" s="1"/>
    </row>
    <row r="37" spans="1:9" ht="31.5" x14ac:dyDescent="0.25">
      <c r="A37" s="85" t="s">
        <v>61</v>
      </c>
      <c r="B37" s="63" t="s">
        <v>81</v>
      </c>
      <c r="C37" s="63">
        <v>701821742</v>
      </c>
      <c r="D37" s="101" t="s">
        <v>100</v>
      </c>
      <c r="E37" s="53" t="s">
        <v>12</v>
      </c>
      <c r="F37" s="51" t="s">
        <v>26</v>
      </c>
      <c r="G37" s="42">
        <v>250</v>
      </c>
      <c r="H37" s="45">
        <v>25000</v>
      </c>
      <c r="I37" s="1"/>
    </row>
    <row r="38" spans="1:9" ht="31.5" x14ac:dyDescent="0.25">
      <c r="A38" s="86"/>
      <c r="B38" s="50"/>
      <c r="C38" s="63">
        <v>101121805</v>
      </c>
      <c r="D38" s="101" t="s">
        <v>101</v>
      </c>
      <c r="E38" s="53" t="s">
        <v>92</v>
      </c>
      <c r="F38" s="51" t="s">
        <v>45</v>
      </c>
      <c r="G38" s="43">
        <v>12000</v>
      </c>
      <c r="H38" s="55"/>
      <c r="I38" s="1"/>
    </row>
    <row r="39" spans="1:9" s="96" customFormat="1" ht="31.5" x14ac:dyDescent="0.25">
      <c r="A39" s="89"/>
      <c r="B39" s="90"/>
      <c r="C39" s="63">
        <v>701121805</v>
      </c>
      <c r="D39" s="101" t="s">
        <v>100</v>
      </c>
      <c r="E39" s="91" t="s">
        <v>92</v>
      </c>
      <c r="F39" s="92" t="s">
        <v>26</v>
      </c>
      <c r="G39" s="93"/>
      <c r="H39" s="94">
        <v>3000</v>
      </c>
      <c r="I39" s="95"/>
    </row>
    <row r="40" spans="1:9" x14ac:dyDescent="0.25">
      <c r="A40" s="10" t="s">
        <v>66</v>
      </c>
      <c r="B40" s="10"/>
      <c r="C40" s="10"/>
      <c r="D40" s="10"/>
      <c r="E40" s="77"/>
      <c r="F40" s="10"/>
      <c r="G40" s="44"/>
      <c r="H40" s="56"/>
      <c r="I40" s="1"/>
    </row>
    <row r="41" spans="1:9" ht="15.75" x14ac:dyDescent="0.25">
      <c r="A41" s="85" t="s">
        <v>61</v>
      </c>
      <c r="B41" s="63" t="s">
        <v>83</v>
      </c>
      <c r="C41" s="63">
        <v>101120851</v>
      </c>
      <c r="D41" s="101" t="s">
        <v>101</v>
      </c>
      <c r="E41" s="53" t="s">
        <v>6</v>
      </c>
      <c r="F41" s="51" t="s">
        <v>20</v>
      </c>
      <c r="G41" s="42">
        <v>950.4</v>
      </c>
      <c r="H41" s="55"/>
      <c r="I41" s="1"/>
    </row>
    <row r="42" spans="1:9" ht="15.75" x14ac:dyDescent="0.25">
      <c r="A42" s="85" t="s">
        <v>61</v>
      </c>
      <c r="B42" s="63" t="s">
        <v>83</v>
      </c>
      <c r="C42" s="63">
        <v>101121745</v>
      </c>
      <c r="D42" s="101" t="s">
        <v>101</v>
      </c>
      <c r="E42" s="53" t="s">
        <v>13</v>
      </c>
      <c r="F42" s="51" t="s">
        <v>24</v>
      </c>
      <c r="G42" s="42">
        <v>449.9</v>
      </c>
      <c r="H42" s="55"/>
      <c r="I42" s="1"/>
    </row>
    <row r="43" spans="1:9" ht="15.75" x14ac:dyDescent="0.25">
      <c r="A43" s="85" t="s">
        <v>61</v>
      </c>
      <c r="B43" s="63" t="s">
        <v>83</v>
      </c>
      <c r="C43" s="63">
        <v>701321728</v>
      </c>
      <c r="D43" s="101" t="s">
        <v>100</v>
      </c>
      <c r="E43" s="53" t="s">
        <v>6</v>
      </c>
      <c r="F43" s="51" t="s">
        <v>25</v>
      </c>
      <c r="G43" s="42">
        <v>200</v>
      </c>
      <c r="H43" s="68">
        <v>20000</v>
      </c>
      <c r="I43" s="1"/>
    </row>
    <row r="44" spans="1:9" ht="15.75" x14ac:dyDescent="0.25">
      <c r="A44" s="85" t="s">
        <v>61</v>
      </c>
      <c r="B44" s="63" t="s">
        <v>83</v>
      </c>
      <c r="C44" s="63">
        <v>701821746</v>
      </c>
      <c r="D44" s="101" t="s">
        <v>100</v>
      </c>
      <c r="E44" s="53" t="s">
        <v>13</v>
      </c>
      <c r="F44" s="51" t="s">
        <v>26</v>
      </c>
      <c r="G44" s="42">
        <v>150</v>
      </c>
      <c r="H44" s="45">
        <v>15000</v>
      </c>
      <c r="I44" s="1"/>
    </row>
    <row r="45" spans="1:9" x14ac:dyDescent="0.25">
      <c r="A45" s="10" t="s">
        <v>49</v>
      </c>
      <c r="B45" s="10"/>
      <c r="C45" s="10"/>
      <c r="D45" s="10"/>
      <c r="E45" s="77"/>
      <c r="F45" s="10"/>
      <c r="G45" s="44"/>
      <c r="H45" s="56"/>
      <c r="I45" s="1"/>
    </row>
    <row r="46" spans="1:9" ht="15.75" x14ac:dyDescent="0.25">
      <c r="A46" s="85" t="s">
        <v>61</v>
      </c>
      <c r="B46" s="63" t="s">
        <v>98</v>
      </c>
      <c r="C46" s="63">
        <v>101121045</v>
      </c>
      <c r="D46" s="101" t="s">
        <v>101</v>
      </c>
      <c r="E46" s="53" t="s">
        <v>77</v>
      </c>
      <c r="F46" s="51" t="s">
        <v>20</v>
      </c>
      <c r="G46" s="42">
        <v>1194.5999999999999</v>
      </c>
      <c r="H46" s="55"/>
      <c r="I46" s="1"/>
    </row>
    <row r="47" spans="1:9" ht="15.75" x14ac:dyDescent="0.25">
      <c r="A47" s="85" t="s">
        <v>61</v>
      </c>
      <c r="B47" s="63" t="s">
        <v>98</v>
      </c>
      <c r="C47" s="63">
        <v>101121694</v>
      </c>
      <c r="D47" s="101" t="s">
        <v>101</v>
      </c>
      <c r="E47" s="53" t="s">
        <v>14</v>
      </c>
      <c r="F47" s="51" t="s">
        <v>24</v>
      </c>
      <c r="G47" s="42">
        <v>950.4</v>
      </c>
      <c r="H47" s="55"/>
      <c r="I47" s="1"/>
    </row>
    <row r="48" spans="1:9" ht="15.75" x14ac:dyDescent="0.25">
      <c r="A48" s="85" t="s">
        <v>61</v>
      </c>
      <c r="B48" s="63" t="s">
        <v>98</v>
      </c>
      <c r="C48" s="63">
        <v>701321046</v>
      </c>
      <c r="D48" s="101" t="s">
        <v>100</v>
      </c>
      <c r="E48" s="53" t="s">
        <v>77</v>
      </c>
      <c r="F48" s="51" t="s">
        <v>25</v>
      </c>
      <c r="G48" s="42">
        <v>300</v>
      </c>
      <c r="H48" s="45">
        <v>30000</v>
      </c>
      <c r="I48" s="1"/>
    </row>
    <row r="49" spans="1:9" ht="15.75" x14ac:dyDescent="0.25">
      <c r="A49" s="85" t="s">
        <v>61</v>
      </c>
      <c r="B49" s="63" t="s">
        <v>98</v>
      </c>
      <c r="C49" s="63">
        <v>701821748</v>
      </c>
      <c r="D49" s="101" t="s">
        <v>100</v>
      </c>
      <c r="E49" s="53" t="s">
        <v>14</v>
      </c>
      <c r="F49" s="51" t="s">
        <v>26</v>
      </c>
      <c r="G49" s="42">
        <v>250</v>
      </c>
      <c r="H49" s="45">
        <v>25000</v>
      </c>
      <c r="I49" s="1"/>
    </row>
    <row r="50" spans="1:9" ht="15.75" x14ac:dyDescent="0.25">
      <c r="A50" s="85" t="s">
        <v>61</v>
      </c>
      <c r="B50" s="63" t="s">
        <v>82</v>
      </c>
      <c r="C50" s="63">
        <v>101121691</v>
      </c>
      <c r="D50" s="101" t="s">
        <v>101</v>
      </c>
      <c r="E50" s="53" t="s">
        <v>75</v>
      </c>
      <c r="F50" s="51" t="s">
        <v>20</v>
      </c>
      <c r="G50" s="42">
        <v>1149.5</v>
      </c>
      <c r="H50" s="55"/>
      <c r="I50" s="1"/>
    </row>
    <row r="51" spans="1:9" ht="15.75" x14ac:dyDescent="0.25">
      <c r="A51" s="85" t="s">
        <v>61</v>
      </c>
      <c r="B51" s="63" t="s">
        <v>82</v>
      </c>
      <c r="C51" s="63">
        <v>101121706</v>
      </c>
      <c r="D51" s="101" t="s">
        <v>101</v>
      </c>
      <c r="E51" s="53" t="s">
        <v>15</v>
      </c>
      <c r="F51" s="51" t="s">
        <v>23</v>
      </c>
      <c r="G51" s="42">
        <v>850.3</v>
      </c>
      <c r="H51" s="55"/>
      <c r="I51" s="1"/>
    </row>
    <row r="52" spans="1:9" ht="15.75" x14ac:dyDescent="0.25">
      <c r="A52" s="85" t="s">
        <v>61</v>
      </c>
      <c r="B52" s="63" t="s">
        <v>82</v>
      </c>
      <c r="C52" s="63">
        <v>701321693</v>
      </c>
      <c r="D52" s="101" t="s">
        <v>100</v>
      </c>
      <c r="E52" s="53" t="s">
        <v>76</v>
      </c>
      <c r="F52" s="51" t="s">
        <v>25</v>
      </c>
      <c r="G52" s="42">
        <v>300</v>
      </c>
      <c r="H52" s="45">
        <v>30000</v>
      </c>
      <c r="I52" s="1"/>
    </row>
    <row r="53" spans="1:9" ht="15.75" x14ac:dyDescent="0.25">
      <c r="A53" s="85" t="s">
        <v>61</v>
      </c>
      <c r="B53" s="63" t="s">
        <v>82</v>
      </c>
      <c r="C53" s="63">
        <v>701821720</v>
      </c>
      <c r="D53" s="101" t="s">
        <v>100</v>
      </c>
      <c r="E53" s="53" t="s">
        <v>15</v>
      </c>
      <c r="F53" s="51" t="s">
        <v>26</v>
      </c>
      <c r="G53" s="42">
        <v>250</v>
      </c>
      <c r="H53" s="45">
        <v>25000</v>
      </c>
      <c r="I53" s="1"/>
    </row>
    <row r="54" spans="1:9" ht="31.5" x14ac:dyDescent="0.25">
      <c r="A54" s="50"/>
      <c r="B54" s="50"/>
      <c r="C54" s="63">
        <v>101121789</v>
      </c>
      <c r="D54" s="101" t="s">
        <v>101</v>
      </c>
      <c r="E54" s="53" t="s">
        <v>93</v>
      </c>
      <c r="F54" s="51" t="s">
        <v>45</v>
      </c>
      <c r="G54" s="43">
        <v>12000</v>
      </c>
      <c r="H54" s="55"/>
      <c r="I54" s="1"/>
    </row>
    <row r="55" spans="1:9" s="96" customFormat="1" ht="31.5" x14ac:dyDescent="0.25">
      <c r="A55" s="90"/>
      <c r="B55" s="90"/>
      <c r="C55" s="63">
        <v>701121789</v>
      </c>
      <c r="D55" s="101" t="s">
        <v>100</v>
      </c>
      <c r="E55" s="91" t="s">
        <v>93</v>
      </c>
      <c r="F55" s="92" t="s">
        <v>26</v>
      </c>
      <c r="G55" s="93"/>
      <c r="H55" s="94">
        <v>3000</v>
      </c>
      <c r="I55" s="95"/>
    </row>
    <row r="56" spans="1:9" x14ac:dyDescent="0.25">
      <c r="A56" s="10" t="s">
        <v>50</v>
      </c>
      <c r="B56" s="10"/>
      <c r="C56" s="10"/>
      <c r="D56" s="10"/>
      <c r="E56" s="77"/>
      <c r="F56" s="10"/>
      <c r="G56" s="44"/>
      <c r="H56" s="56"/>
      <c r="I56" s="1"/>
    </row>
    <row r="57" spans="1:9" ht="31.5" x14ac:dyDescent="0.25">
      <c r="A57" s="50"/>
      <c r="B57" s="50"/>
      <c r="C57" s="63">
        <v>101121660</v>
      </c>
      <c r="D57" s="101" t="s">
        <v>101</v>
      </c>
      <c r="E57" s="53" t="s">
        <v>27</v>
      </c>
      <c r="F57" s="51" t="s">
        <v>22</v>
      </c>
      <c r="G57" s="42">
        <v>1210</v>
      </c>
      <c r="H57" s="55"/>
    </row>
    <row r="58" spans="1:9" ht="31.5" x14ac:dyDescent="0.25">
      <c r="A58" s="50"/>
      <c r="B58" s="50"/>
      <c r="C58" s="63">
        <v>101121663</v>
      </c>
      <c r="D58" s="101" t="s">
        <v>101</v>
      </c>
      <c r="E58" s="53" t="s">
        <v>28</v>
      </c>
      <c r="F58" s="51" t="s">
        <v>108</v>
      </c>
      <c r="G58" s="42">
        <v>699.6</v>
      </c>
      <c r="H58" s="55"/>
    </row>
    <row r="59" spans="1:9" ht="15.75" x14ac:dyDescent="0.25">
      <c r="A59" s="50"/>
      <c r="B59" s="50"/>
      <c r="C59" s="63">
        <v>701321662</v>
      </c>
      <c r="D59" s="101" t="s">
        <v>100</v>
      </c>
      <c r="E59" s="53" t="s">
        <v>27</v>
      </c>
      <c r="F59" s="51" t="s">
        <v>26</v>
      </c>
      <c r="G59" s="42">
        <v>150</v>
      </c>
      <c r="H59" s="45">
        <v>15000</v>
      </c>
    </row>
    <row r="60" spans="1:9" ht="15.75" x14ac:dyDescent="0.25">
      <c r="A60" s="50"/>
      <c r="B60" s="50"/>
      <c r="C60" s="63">
        <v>701321730</v>
      </c>
      <c r="D60" s="101" t="s">
        <v>100</v>
      </c>
      <c r="E60" s="53" t="s">
        <v>28</v>
      </c>
      <c r="F60" s="51" t="s">
        <v>26</v>
      </c>
      <c r="G60" s="42">
        <v>100</v>
      </c>
      <c r="H60" s="45">
        <v>10000</v>
      </c>
    </row>
    <row r="61" spans="1:9" ht="31.5" x14ac:dyDescent="0.25">
      <c r="A61" s="50"/>
      <c r="B61" s="50"/>
      <c r="C61" s="63">
        <v>101121800</v>
      </c>
      <c r="D61" s="101" t="s">
        <v>101</v>
      </c>
      <c r="E61" s="53" t="s">
        <v>94</v>
      </c>
      <c r="F61" s="51" t="s">
        <v>45</v>
      </c>
      <c r="G61" s="43">
        <v>12000</v>
      </c>
      <c r="H61" s="55"/>
    </row>
    <row r="62" spans="1:9" s="96" customFormat="1" ht="31.5" x14ac:dyDescent="0.25">
      <c r="A62" s="90"/>
      <c r="B62" s="90"/>
      <c r="C62" s="63">
        <v>701121800</v>
      </c>
      <c r="D62" s="101" t="s">
        <v>100</v>
      </c>
      <c r="E62" s="91" t="s">
        <v>94</v>
      </c>
      <c r="F62" s="92" t="s">
        <v>26</v>
      </c>
      <c r="G62" s="93"/>
      <c r="H62" s="94">
        <v>3000</v>
      </c>
    </row>
    <row r="63" spans="1:9" x14ac:dyDescent="0.25">
      <c r="A63" s="10" t="s">
        <v>51</v>
      </c>
      <c r="B63" s="10"/>
      <c r="C63" s="10"/>
      <c r="D63" s="10"/>
      <c r="E63" s="77"/>
      <c r="F63" s="10"/>
      <c r="G63" s="44"/>
      <c r="H63" s="56"/>
    </row>
    <row r="64" spans="1:9" ht="31.5" x14ac:dyDescent="0.25">
      <c r="A64" s="50"/>
      <c r="B64" s="50"/>
      <c r="C64" s="63">
        <v>101121664</v>
      </c>
      <c r="D64" s="101" t="s">
        <v>101</v>
      </c>
      <c r="E64" s="53" t="s">
        <v>29</v>
      </c>
      <c r="F64" s="51" t="s">
        <v>22</v>
      </c>
      <c r="G64" s="42">
        <v>1399.2</v>
      </c>
      <c r="H64" s="55"/>
    </row>
    <row r="65" spans="1:8" ht="31.5" x14ac:dyDescent="0.25">
      <c r="A65" s="50"/>
      <c r="B65" s="50"/>
      <c r="C65" s="63">
        <v>101121665</v>
      </c>
      <c r="D65" s="101" t="s">
        <v>101</v>
      </c>
      <c r="E65" s="53" t="s">
        <v>30</v>
      </c>
      <c r="F65" s="51" t="s">
        <v>22</v>
      </c>
      <c r="G65" s="42">
        <v>1399.2</v>
      </c>
      <c r="H65" s="55"/>
    </row>
    <row r="66" spans="1:8" ht="31.5" x14ac:dyDescent="0.25">
      <c r="A66" s="50"/>
      <c r="B66" s="50"/>
      <c r="C66" s="63">
        <v>101121669</v>
      </c>
      <c r="D66" s="101" t="s">
        <v>101</v>
      </c>
      <c r="E66" s="53" t="s">
        <v>31</v>
      </c>
      <c r="F66" s="51" t="s">
        <v>24</v>
      </c>
      <c r="G66" s="42">
        <v>1211.0999999999999</v>
      </c>
      <c r="H66" s="55"/>
    </row>
    <row r="67" spans="1:8" ht="31.5" x14ac:dyDescent="0.25">
      <c r="A67" s="50"/>
      <c r="B67" s="50"/>
      <c r="C67" s="63">
        <v>701321666</v>
      </c>
      <c r="D67" s="101" t="s">
        <v>100</v>
      </c>
      <c r="E67" s="53" t="s">
        <v>29</v>
      </c>
      <c r="F67" s="51" t="s">
        <v>26</v>
      </c>
      <c r="G67" s="42">
        <v>150</v>
      </c>
      <c r="H67" s="45">
        <v>15000</v>
      </c>
    </row>
    <row r="68" spans="1:8" ht="31.5" x14ac:dyDescent="0.25">
      <c r="A68" s="50"/>
      <c r="B68" s="50"/>
      <c r="C68" s="63">
        <v>701321667</v>
      </c>
      <c r="D68" s="101" t="s">
        <v>100</v>
      </c>
      <c r="E68" s="53" t="s">
        <v>29</v>
      </c>
      <c r="F68" s="51" t="s">
        <v>26</v>
      </c>
      <c r="G68" s="42">
        <v>150</v>
      </c>
      <c r="H68" s="45">
        <v>15000</v>
      </c>
    </row>
    <row r="69" spans="1:8" ht="31.5" x14ac:dyDescent="0.25">
      <c r="A69" s="50"/>
      <c r="B69" s="50"/>
      <c r="C69" s="63">
        <v>701321715</v>
      </c>
      <c r="D69" s="101" t="s">
        <v>100</v>
      </c>
      <c r="E69" s="53" t="s">
        <v>31</v>
      </c>
      <c r="F69" s="51" t="s">
        <v>26</v>
      </c>
      <c r="G69" s="42">
        <v>100</v>
      </c>
      <c r="H69" s="45">
        <v>10000</v>
      </c>
    </row>
    <row r="70" spans="1:8" x14ac:dyDescent="0.25">
      <c r="A70" s="10" t="s">
        <v>52</v>
      </c>
      <c r="B70" s="10"/>
      <c r="C70" s="10"/>
      <c r="D70" s="10"/>
      <c r="E70" s="77"/>
      <c r="F70" s="10"/>
      <c r="G70" s="44"/>
      <c r="H70" s="56"/>
    </row>
    <row r="71" spans="1:8" ht="31.5" x14ac:dyDescent="0.25">
      <c r="A71" s="52"/>
      <c r="B71" s="52"/>
      <c r="C71" s="63">
        <v>101121677</v>
      </c>
      <c r="D71" s="101" t="s">
        <v>101</v>
      </c>
      <c r="E71" s="53" t="s">
        <v>32</v>
      </c>
      <c r="F71" s="51" t="s">
        <v>22</v>
      </c>
      <c r="G71" s="48">
        <v>1188</v>
      </c>
      <c r="H71" s="55"/>
    </row>
    <row r="72" spans="1:8" ht="31.5" x14ac:dyDescent="0.25">
      <c r="A72" s="52"/>
      <c r="B72" s="52"/>
      <c r="C72" s="63">
        <v>101121732</v>
      </c>
      <c r="D72" s="101" t="s">
        <v>101</v>
      </c>
      <c r="E72" s="53" t="s">
        <v>33</v>
      </c>
      <c r="F72" s="57" t="s">
        <v>24</v>
      </c>
      <c r="G72" s="48">
        <v>486.2</v>
      </c>
      <c r="H72" s="58"/>
    </row>
    <row r="73" spans="1:8" ht="31.5" x14ac:dyDescent="0.25">
      <c r="A73" s="52"/>
      <c r="B73" s="52"/>
      <c r="C73" s="63">
        <v>101121734</v>
      </c>
      <c r="D73" s="101" t="s">
        <v>101</v>
      </c>
      <c r="E73" s="53" t="s">
        <v>34</v>
      </c>
      <c r="F73" s="57" t="s">
        <v>24</v>
      </c>
      <c r="G73" s="48">
        <v>820.6</v>
      </c>
      <c r="H73" s="58"/>
    </row>
    <row r="74" spans="1:8" ht="15.75" x14ac:dyDescent="0.25">
      <c r="A74" s="52"/>
      <c r="B74" s="52"/>
      <c r="C74" s="63">
        <v>701321679</v>
      </c>
      <c r="D74" s="101" t="s">
        <v>100</v>
      </c>
      <c r="E74" s="53" t="s">
        <v>32</v>
      </c>
      <c r="F74" s="57" t="s">
        <v>26</v>
      </c>
      <c r="G74" s="49">
        <v>150</v>
      </c>
      <c r="H74" s="59">
        <v>15000</v>
      </c>
    </row>
    <row r="75" spans="1:8" ht="31.5" x14ac:dyDescent="0.25">
      <c r="A75" s="52"/>
      <c r="B75" s="52"/>
      <c r="C75" s="63">
        <v>701321733</v>
      </c>
      <c r="D75" s="101" t="s">
        <v>100</v>
      </c>
      <c r="E75" s="53" t="s">
        <v>33</v>
      </c>
      <c r="F75" s="57" t="s">
        <v>26</v>
      </c>
      <c r="G75" s="49">
        <v>60</v>
      </c>
      <c r="H75" s="59">
        <v>6000</v>
      </c>
    </row>
    <row r="76" spans="1:8" ht="31.5" x14ac:dyDescent="0.25">
      <c r="A76" s="52"/>
      <c r="B76" s="52"/>
      <c r="C76" s="63">
        <v>701321735</v>
      </c>
      <c r="D76" s="101" t="s">
        <v>100</v>
      </c>
      <c r="E76" s="53" t="s">
        <v>34</v>
      </c>
      <c r="F76" s="57" t="s">
        <v>26</v>
      </c>
      <c r="G76" s="49">
        <v>60</v>
      </c>
      <c r="H76" s="59">
        <v>6000</v>
      </c>
    </row>
    <row r="77" spans="1:8" ht="31.5" x14ac:dyDescent="0.25">
      <c r="A77" s="52"/>
      <c r="B77" s="52"/>
      <c r="C77" s="63">
        <v>101121795</v>
      </c>
      <c r="D77" s="101" t="s">
        <v>101</v>
      </c>
      <c r="E77" s="53" t="s">
        <v>95</v>
      </c>
      <c r="F77" s="57" t="s">
        <v>45</v>
      </c>
      <c r="G77" s="43">
        <v>12000</v>
      </c>
      <c r="H77" s="58"/>
    </row>
    <row r="78" spans="1:8" s="96" customFormat="1" ht="31.5" x14ac:dyDescent="0.25">
      <c r="A78" s="97"/>
      <c r="B78" s="97"/>
      <c r="C78" s="63">
        <v>701121795</v>
      </c>
      <c r="D78" s="101" t="s">
        <v>100</v>
      </c>
      <c r="E78" s="91" t="s">
        <v>95</v>
      </c>
      <c r="F78" s="98" t="s">
        <v>26</v>
      </c>
      <c r="G78" s="93"/>
      <c r="H78" s="99">
        <v>3000</v>
      </c>
    </row>
    <row r="79" spans="1:8" x14ac:dyDescent="0.25">
      <c r="A79" s="10" t="s">
        <v>53</v>
      </c>
      <c r="B79" s="10"/>
      <c r="C79" s="10"/>
      <c r="D79" s="10"/>
      <c r="E79" s="77"/>
      <c r="F79" s="10"/>
      <c r="G79" s="60"/>
      <c r="H79" s="56"/>
    </row>
    <row r="80" spans="1:8" ht="31.5" x14ac:dyDescent="0.25">
      <c r="A80" s="52"/>
      <c r="B80" s="52"/>
      <c r="C80" s="63">
        <v>112117669</v>
      </c>
      <c r="D80" s="101" t="s">
        <v>101</v>
      </c>
      <c r="E80" s="53" t="s">
        <v>35</v>
      </c>
      <c r="F80" s="57" t="s">
        <v>22</v>
      </c>
      <c r="G80" s="49">
        <v>1203.4000000000001</v>
      </c>
      <c r="H80" s="58"/>
    </row>
    <row r="81" spans="1:8" ht="31.5" x14ac:dyDescent="0.25">
      <c r="A81" s="52"/>
      <c r="B81" s="52"/>
      <c r="C81" s="63">
        <v>701319023</v>
      </c>
      <c r="D81" s="101" t="s">
        <v>100</v>
      </c>
      <c r="E81" s="53" t="s">
        <v>35</v>
      </c>
      <c r="F81" s="57" t="s">
        <v>26</v>
      </c>
      <c r="G81" s="49">
        <v>150</v>
      </c>
      <c r="H81" s="59">
        <v>15000</v>
      </c>
    </row>
    <row r="82" spans="1:8" ht="31.5" x14ac:dyDescent="0.25">
      <c r="A82" s="52"/>
      <c r="B82" s="52"/>
      <c r="C82" s="63">
        <v>101121806</v>
      </c>
      <c r="D82" s="101" t="s">
        <v>101</v>
      </c>
      <c r="E82" s="53" t="s">
        <v>96</v>
      </c>
      <c r="F82" s="57" t="s">
        <v>45</v>
      </c>
      <c r="G82" s="43">
        <v>12000</v>
      </c>
      <c r="H82" s="58"/>
    </row>
    <row r="83" spans="1:8" s="96" customFormat="1" ht="31.5" x14ac:dyDescent="0.25">
      <c r="A83" s="97"/>
      <c r="B83" s="97"/>
      <c r="C83" s="63">
        <v>701121806</v>
      </c>
      <c r="D83" s="101" t="s">
        <v>100</v>
      </c>
      <c r="E83" s="91" t="s">
        <v>96</v>
      </c>
      <c r="F83" s="98" t="s">
        <v>26</v>
      </c>
      <c r="G83" s="93"/>
      <c r="H83" s="100">
        <v>3000</v>
      </c>
    </row>
    <row r="84" spans="1:8" x14ac:dyDescent="0.25">
      <c r="A84" s="10" t="s">
        <v>54</v>
      </c>
      <c r="B84" s="10"/>
      <c r="C84" s="10"/>
      <c r="D84" s="10"/>
      <c r="E84" s="77"/>
      <c r="F84" s="10"/>
      <c r="G84" s="60"/>
      <c r="H84" s="56"/>
    </row>
    <row r="85" spans="1:8" ht="31.5" x14ac:dyDescent="0.25">
      <c r="A85" s="52"/>
      <c r="B85" s="52"/>
      <c r="C85" s="63">
        <v>101121680</v>
      </c>
      <c r="D85" s="101" t="s">
        <v>101</v>
      </c>
      <c r="E85" s="53" t="s">
        <v>36</v>
      </c>
      <c r="F85" s="57" t="s">
        <v>22</v>
      </c>
      <c r="G85" s="49">
        <v>995.5</v>
      </c>
      <c r="H85" s="58"/>
    </row>
    <row r="86" spans="1:8" ht="15.75" x14ac:dyDescent="0.25">
      <c r="A86" s="52"/>
      <c r="B86" s="52"/>
      <c r="C86" s="63">
        <v>101120534</v>
      </c>
      <c r="D86" s="101" t="s">
        <v>101</v>
      </c>
      <c r="E86" s="53" t="s">
        <v>37</v>
      </c>
      <c r="F86" s="57" t="s">
        <v>24</v>
      </c>
      <c r="G86" s="49">
        <v>808.5</v>
      </c>
      <c r="H86" s="58"/>
    </row>
    <row r="87" spans="1:8" ht="15.75" x14ac:dyDescent="0.25">
      <c r="A87" s="52"/>
      <c r="B87" s="52"/>
      <c r="C87" s="63">
        <v>701321682</v>
      </c>
      <c r="D87" s="101" t="s">
        <v>100</v>
      </c>
      <c r="E87" s="53" t="s">
        <v>36</v>
      </c>
      <c r="F87" s="57" t="s">
        <v>26</v>
      </c>
      <c r="G87" s="49">
        <v>150</v>
      </c>
      <c r="H87" s="59">
        <v>15000</v>
      </c>
    </row>
    <row r="88" spans="1:8" ht="15.75" x14ac:dyDescent="0.25">
      <c r="A88" s="52"/>
      <c r="B88" s="52"/>
      <c r="C88" s="63">
        <v>701321740</v>
      </c>
      <c r="D88" s="101" t="s">
        <v>100</v>
      </c>
      <c r="E88" s="53" t="s">
        <v>37</v>
      </c>
      <c r="F88" s="57" t="s">
        <v>26</v>
      </c>
      <c r="G88" s="49">
        <v>100</v>
      </c>
      <c r="H88" s="59">
        <v>10000</v>
      </c>
    </row>
    <row r="89" spans="1:8" x14ac:dyDescent="0.25">
      <c r="A89" s="10" t="s">
        <v>55</v>
      </c>
      <c r="B89" s="10"/>
      <c r="C89" s="10"/>
      <c r="D89" s="10"/>
      <c r="E89" s="77"/>
      <c r="F89" s="10"/>
      <c r="G89" s="60"/>
      <c r="H89" s="56"/>
    </row>
    <row r="90" spans="1:8" ht="31.5" x14ac:dyDescent="0.25">
      <c r="A90" s="52"/>
      <c r="B90" s="52"/>
      <c r="C90" s="63">
        <v>101121794</v>
      </c>
      <c r="D90" s="101" t="s">
        <v>101</v>
      </c>
      <c r="E90" s="53" t="s">
        <v>97</v>
      </c>
      <c r="F90" s="57" t="s">
        <v>45</v>
      </c>
      <c r="G90" s="43">
        <v>12000</v>
      </c>
      <c r="H90" s="58"/>
    </row>
    <row r="91" spans="1:8" s="96" customFormat="1" ht="31.5" x14ac:dyDescent="0.25">
      <c r="A91" s="97"/>
      <c r="B91" s="97"/>
      <c r="C91" s="63">
        <v>701121794</v>
      </c>
      <c r="D91" s="101" t="s">
        <v>100</v>
      </c>
      <c r="E91" s="91" t="s">
        <v>97</v>
      </c>
      <c r="F91" s="98" t="s">
        <v>26</v>
      </c>
      <c r="G91" s="93"/>
      <c r="H91" s="99">
        <v>3000</v>
      </c>
    </row>
    <row r="92" spans="1:8" x14ac:dyDescent="0.25">
      <c r="A92" s="10" t="s">
        <v>71</v>
      </c>
      <c r="B92" s="10"/>
      <c r="C92" s="10"/>
      <c r="D92" s="10"/>
      <c r="E92" s="77"/>
      <c r="F92" s="10"/>
      <c r="G92" s="60"/>
      <c r="H92" s="56"/>
    </row>
    <row r="93" spans="1:8" ht="31.5" x14ac:dyDescent="0.25">
      <c r="A93" s="52"/>
      <c r="B93" s="52"/>
      <c r="C93" s="63">
        <v>101121696</v>
      </c>
      <c r="D93" s="101" t="s">
        <v>101</v>
      </c>
      <c r="E93" s="53" t="s">
        <v>70</v>
      </c>
      <c r="F93" s="57" t="s">
        <v>22</v>
      </c>
      <c r="G93" s="49">
        <v>995.5</v>
      </c>
      <c r="H93" s="58"/>
    </row>
    <row r="94" spans="1:8" ht="31.5" x14ac:dyDescent="0.25">
      <c r="A94" s="52"/>
      <c r="B94" s="52"/>
      <c r="C94" s="63">
        <v>101121747</v>
      </c>
      <c r="D94" s="101" t="s">
        <v>101</v>
      </c>
      <c r="E94" s="53" t="s">
        <v>72</v>
      </c>
      <c r="F94" s="75" t="s">
        <v>24</v>
      </c>
      <c r="G94" s="48">
        <v>486.2</v>
      </c>
      <c r="H94" s="58"/>
    </row>
    <row r="95" spans="1:8" ht="15.75" x14ac:dyDescent="0.25">
      <c r="A95" s="52"/>
      <c r="B95" s="52"/>
      <c r="C95" s="63">
        <v>101121697</v>
      </c>
      <c r="D95" s="101" t="s">
        <v>100</v>
      </c>
      <c r="E95" s="53" t="s">
        <v>73</v>
      </c>
      <c r="F95" s="57" t="s">
        <v>26</v>
      </c>
      <c r="G95" s="43">
        <v>150</v>
      </c>
      <c r="H95" s="68">
        <v>15000</v>
      </c>
    </row>
    <row r="96" spans="1:8" ht="31.5" x14ac:dyDescent="0.25">
      <c r="A96" s="52"/>
      <c r="B96" s="52"/>
      <c r="C96" s="63">
        <v>101121744</v>
      </c>
      <c r="D96" s="101" t="s">
        <v>100</v>
      </c>
      <c r="E96" s="53" t="s">
        <v>72</v>
      </c>
      <c r="F96" s="57" t="s">
        <v>26</v>
      </c>
      <c r="G96" s="43">
        <v>100</v>
      </c>
      <c r="H96" s="68">
        <v>10000</v>
      </c>
    </row>
    <row r="97" spans="1:9" ht="31.5" x14ac:dyDescent="0.25">
      <c r="A97" s="52"/>
      <c r="B97" s="52"/>
      <c r="C97" s="63">
        <v>101121796</v>
      </c>
      <c r="D97" s="101" t="s">
        <v>101</v>
      </c>
      <c r="E97" s="53" t="s">
        <v>84</v>
      </c>
      <c r="F97" s="57" t="s">
        <v>45</v>
      </c>
      <c r="G97" s="43">
        <v>24000</v>
      </c>
      <c r="H97" s="93"/>
    </row>
    <row r="98" spans="1:9" ht="31.5" x14ac:dyDescent="0.25">
      <c r="A98" s="52"/>
      <c r="B98" s="52"/>
      <c r="C98" s="63">
        <v>701121796</v>
      </c>
      <c r="D98" s="101" t="s">
        <v>100</v>
      </c>
      <c r="E98" s="53" t="s">
        <v>84</v>
      </c>
      <c r="F98" s="57" t="s">
        <v>26</v>
      </c>
      <c r="G98" s="93"/>
      <c r="H98" s="68">
        <v>5000</v>
      </c>
    </row>
    <row r="99" spans="1:9" x14ac:dyDescent="0.25">
      <c r="A99" s="41" t="s">
        <v>7</v>
      </c>
      <c r="B99" s="10"/>
      <c r="C99" s="10"/>
      <c r="D99" s="10"/>
      <c r="E99" s="77"/>
      <c r="F99" s="10"/>
      <c r="G99" s="20"/>
      <c r="H99" s="10"/>
      <c r="I99" s="12"/>
    </row>
    <row r="100" spans="1:9" ht="31.5" x14ac:dyDescent="0.25">
      <c r="A100" s="86" t="s">
        <v>61</v>
      </c>
      <c r="B100" s="87" t="s">
        <v>85</v>
      </c>
      <c r="C100" s="63">
        <v>101120519</v>
      </c>
      <c r="D100" s="101" t="s">
        <v>101</v>
      </c>
      <c r="E100" s="53" t="s">
        <v>38</v>
      </c>
      <c r="F100" s="57" t="s">
        <v>20</v>
      </c>
      <c r="G100" s="42">
        <v>995.5</v>
      </c>
      <c r="H100" s="54"/>
      <c r="I100" s="19" t="s">
        <v>1</v>
      </c>
    </row>
    <row r="101" spans="1:9" ht="31.5" x14ac:dyDescent="0.25">
      <c r="A101" s="86" t="s">
        <v>61</v>
      </c>
      <c r="B101" s="87" t="s">
        <v>85</v>
      </c>
      <c r="C101" s="63">
        <v>701320521</v>
      </c>
      <c r="D101" s="101" t="s">
        <v>100</v>
      </c>
      <c r="E101" s="53" t="s">
        <v>38</v>
      </c>
      <c r="F101" s="57" t="s">
        <v>25</v>
      </c>
      <c r="G101" s="42">
        <v>150</v>
      </c>
      <c r="H101" s="69">
        <v>15000</v>
      </c>
      <c r="I101" s="19" t="s">
        <v>1</v>
      </c>
    </row>
    <row r="102" spans="1:9" ht="15.75" x14ac:dyDescent="0.25">
      <c r="A102" s="86" t="s">
        <v>62</v>
      </c>
      <c r="B102" s="88" t="s">
        <v>86</v>
      </c>
      <c r="C102" s="63">
        <v>701321626</v>
      </c>
      <c r="D102" s="101" t="s">
        <v>100</v>
      </c>
      <c r="E102" s="53" t="s">
        <v>39</v>
      </c>
      <c r="F102" s="57" t="s">
        <v>43</v>
      </c>
      <c r="G102" s="49">
        <v>60</v>
      </c>
      <c r="H102" s="69">
        <v>6000</v>
      </c>
      <c r="I102" s="19"/>
    </row>
    <row r="103" spans="1:9" ht="31.5" x14ac:dyDescent="0.25">
      <c r="A103" s="86" t="s">
        <v>62</v>
      </c>
      <c r="B103" s="88" t="s">
        <v>87</v>
      </c>
      <c r="C103" s="63">
        <v>701321624</v>
      </c>
      <c r="D103" s="101" t="s">
        <v>100</v>
      </c>
      <c r="E103" s="53" t="s">
        <v>40</v>
      </c>
      <c r="F103" s="57" t="s">
        <v>43</v>
      </c>
      <c r="G103" s="49">
        <v>60</v>
      </c>
      <c r="H103" s="69">
        <v>6000</v>
      </c>
      <c r="I103" s="19"/>
    </row>
    <row r="104" spans="1:9" ht="31.5" x14ac:dyDescent="0.25">
      <c r="A104" s="86" t="s">
        <v>62</v>
      </c>
      <c r="B104" s="88" t="s">
        <v>88</v>
      </c>
      <c r="C104" s="63">
        <v>701321622</v>
      </c>
      <c r="D104" s="101" t="s">
        <v>100</v>
      </c>
      <c r="E104" s="53" t="s">
        <v>41</v>
      </c>
      <c r="F104" s="57" t="s">
        <v>43</v>
      </c>
      <c r="G104" s="49">
        <v>60</v>
      </c>
      <c r="H104" s="69">
        <v>6000</v>
      </c>
      <c r="I104" s="19"/>
    </row>
    <row r="105" spans="1:9" ht="15.75" x14ac:dyDescent="0.25">
      <c r="A105" s="86" t="s">
        <v>62</v>
      </c>
      <c r="B105" s="88" t="s">
        <v>89</v>
      </c>
      <c r="C105" s="63">
        <v>701321620</v>
      </c>
      <c r="D105" s="101" t="s">
        <v>100</v>
      </c>
      <c r="E105" s="53" t="s">
        <v>42</v>
      </c>
      <c r="F105" s="57" t="s">
        <v>43</v>
      </c>
      <c r="G105" s="49">
        <v>60</v>
      </c>
      <c r="H105" s="69">
        <v>6000</v>
      </c>
      <c r="I105" s="19"/>
    </row>
    <row r="108" spans="1:9" x14ac:dyDescent="0.25">
      <c r="A108" s="110" t="s">
        <v>59</v>
      </c>
      <c r="B108" s="110"/>
      <c r="C108" s="111"/>
      <c r="D108" s="111"/>
      <c r="E108" s="111"/>
      <c r="F108" s="111"/>
      <c r="G108" s="111"/>
      <c r="H108" s="111"/>
    </row>
    <row r="109" spans="1:9" x14ac:dyDescent="0.25">
      <c r="A109" s="111"/>
      <c r="B109" s="111"/>
      <c r="C109" s="111"/>
      <c r="D109" s="111"/>
      <c r="E109" s="111"/>
      <c r="F109" s="111"/>
      <c r="G109" s="111"/>
      <c r="H109" s="111"/>
    </row>
    <row r="110" spans="1:9" ht="15.75" x14ac:dyDescent="0.25">
      <c r="A110" s="70" t="s">
        <v>25</v>
      </c>
      <c r="B110" s="71" t="s">
        <v>64</v>
      </c>
      <c r="C110" s="71"/>
      <c r="D110" s="71"/>
      <c r="E110" s="71"/>
    </row>
    <row r="111" spans="1:9" ht="15.75" x14ac:dyDescent="0.25">
      <c r="A111" s="70" t="s">
        <v>26</v>
      </c>
      <c r="B111" s="71" t="s">
        <v>63</v>
      </c>
      <c r="C111" s="71"/>
      <c r="D111" s="71"/>
      <c r="E111" s="71"/>
    </row>
    <row r="112" spans="1:9" ht="15.75" x14ac:dyDescent="0.25">
      <c r="A112" s="70" t="s">
        <v>43</v>
      </c>
      <c r="B112" s="72" t="s">
        <v>67</v>
      </c>
      <c r="C112" s="71"/>
      <c r="D112" s="71"/>
      <c r="E112" s="71"/>
    </row>
  </sheetData>
  <mergeCells count="10">
    <mergeCell ref="A2:H2"/>
    <mergeCell ref="A1:H1"/>
    <mergeCell ref="A108:H109"/>
    <mergeCell ref="A3:H3"/>
    <mergeCell ref="A4:H4"/>
    <mergeCell ref="A5:H5"/>
    <mergeCell ref="A6:H6"/>
    <mergeCell ref="A7:H7"/>
    <mergeCell ref="F9:H9"/>
    <mergeCell ref="F10:H10"/>
  </mergeCells>
  <conditionalFormatting sqref="F11">
    <cfRule type="duplicateValues" dxfId="2" priority="1"/>
  </conditionalFormatting>
  <hyperlinks>
    <hyperlink ref="I101" r:id="rId1"/>
    <hyperlink ref="A5:H5" r:id="rId2" display="Протокола заседания Научно-методического совета по учебникам от 30.08.2023 г. № ТВ-46/03пр включены в проект приказа, размещенный на сайте Минпросвещения (Проект приказа)"/>
    <hyperlink ref="A6:H6" r:id="rId3" display="http://publication.pravo.gov.ru/Document/View/0001201607050036?index=1"/>
    <hyperlink ref="A7:H7" r:id="rId4" display="Приказа Минпросвещения России № 738 от 04.10.2023"/>
  </hyperlinks>
  <pageMargins left="0.31496062992125984" right="0.31496062992125984" top="0.35433070866141736" bottom="0.35433070866141736" header="0.31496062992125984" footer="0.31496062992125984"/>
  <pageSetup paperSize="9" scale="45" fitToHeight="0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105"/>
  <sheetViews>
    <sheetView topLeftCell="B1" zoomScale="82" zoomScaleNormal="82" workbookViewId="0">
      <pane ySplit="5" topLeftCell="A35" activePane="bottomLeft" state="frozen"/>
      <selection pane="bottomLeft" activeCell="G52" sqref="G52"/>
    </sheetView>
  </sheetViews>
  <sheetFormatPr defaultColWidth="9.140625" defaultRowHeight="15" x14ac:dyDescent="0.25"/>
  <cols>
    <col min="1" max="1" width="3.85546875" style="3" hidden="1" customWidth="1"/>
    <col min="2" max="2" width="11.5703125" style="26" customWidth="1"/>
    <col min="3" max="3" width="14.5703125" style="26" customWidth="1"/>
    <col min="4" max="4" width="26.42578125" style="3" customWidth="1"/>
    <col min="5" max="5" width="17.85546875" style="3" customWidth="1"/>
    <col min="6" max="6" width="68.42578125" style="3" customWidth="1"/>
    <col min="7" max="7" width="22" style="3" customWidth="1"/>
    <col min="8" max="8" width="27" style="3" customWidth="1"/>
    <col min="9" max="9" width="20.7109375" style="25" hidden="1" customWidth="1"/>
    <col min="10" max="10" width="25.7109375" style="3" customWidth="1"/>
    <col min="11" max="11" width="20.7109375" style="32" hidden="1" customWidth="1"/>
    <col min="12" max="12" width="20.7109375" style="16" customWidth="1"/>
    <col min="13" max="16384" width="9.140625" style="3"/>
  </cols>
  <sheetData>
    <row r="1" spans="1:12" x14ac:dyDescent="0.25">
      <c r="A1" s="2"/>
      <c r="B1" s="126" t="s">
        <v>58</v>
      </c>
      <c r="C1" s="126"/>
      <c r="D1" s="126"/>
      <c r="E1" s="126"/>
      <c r="F1" s="126"/>
      <c r="G1" s="126"/>
      <c r="H1" s="126"/>
      <c r="I1" s="127"/>
      <c r="J1" s="126"/>
      <c r="K1" s="128"/>
      <c r="L1" s="17"/>
    </row>
    <row r="2" spans="1:12" ht="21" x14ac:dyDescent="0.25">
      <c r="A2" s="2"/>
      <c r="B2" s="129" t="s">
        <v>4</v>
      </c>
      <c r="C2" s="129"/>
      <c r="D2" s="129"/>
      <c r="E2" s="129"/>
      <c r="F2" s="129"/>
      <c r="G2" s="129"/>
      <c r="H2" s="129"/>
      <c r="I2" s="130"/>
      <c r="J2" s="129"/>
      <c r="K2" s="131"/>
      <c r="L2" s="17"/>
    </row>
    <row r="3" spans="1:12" x14ac:dyDescent="0.25">
      <c r="A3" s="2"/>
      <c r="B3" s="28"/>
      <c r="C3" s="28"/>
      <c r="D3" s="4"/>
      <c r="E3" s="4"/>
      <c r="F3" s="4"/>
      <c r="G3" s="4"/>
      <c r="H3" s="4"/>
      <c r="I3" s="23"/>
      <c r="J3" s="4"/>
      <c r="K3" s="30"/>
      <c r="L3" s="18"/>
    </row>
    <row r="4" spans="1:12" x14ac:dyDescent="0.25">
      <c r="A4" s="2"/>
      <c r="B4" s="132"/>
      <c r="C4" s="132"/>
      <c r="D4" s="132"/>
      <c r="E4" s="132"/>
      <c r="F4" s="132"/>
      <c r="G4" s="132"/>
      <c r="H4" s="5">
        <f>SUMPRODUCT(H6:H65,I6:I65)</f>
        <v>0</v>
      </c>
      <c r="I4" s="24"/>
      <c r="J4" s="6">
        <f>SUMPRODUCT(J6:J65,K6:K65)</f>
        <v>0</v>
      </c>
      <c r="K4" s="31"/>
      <c r="L4" s="15">
        <f>SUM(L6:L65)</f>
        <v>0</v>
      </c>
    </row>
    <row r="5" spans="1:12" ht="51" x14ac:dyDescent="0.25">
      <c r="A5" s="7"/>
      <c r="B5" s="36" t="s">
        <v>17</v>
      </c>
      <c r="C5" s="36" t="s">
        <v>60</v>
      </c>
      <c r="D5" s="33" t="s">
        <v>16</v>
      </c>
      <c r="E5" s="37" t="s">
        <v>99</v>
      </c>
      <c r="F5" s="33" t="s">
        <v>18</v>
      </c>
      <c r="G5" s="34" t="s">
        <v>19</v>
      </c>
      <c r="H5" s="40" t="s">
        <v>102</v>
      </c>
      <c r="I5" s="40"/>
      <c r="J5" s="40" t="s">
        <v>103</v>
      </c>
      <c r="K5" s="35"/>
      <c r="L5" s="9" t="s">
        <v>5</v>
      </c>
    </row>
    <row r="6" spans="1:12" x14ac:dyDescent="0.25">
      <c r="B6" s="11" t="s">
        <v>0</v>
      </c>
      <c r="C6" s="10"/>
      <c r="D6" s="10"/>
      <c r="E6" s="10"/>
      <c r="F6" s="10"/>
      <c r="G6" s="10"/>
      <c r="H6" s="10"/>
      <c r="I6" s="44"/>
      <c r="J6" s="10"/>
      <c r="K6" s="44"/>
      <c r="L6" s="13"/>
    </row>
    <row r="7" spans="1:12" x14ac:dyDescent="0.25">
      <c r="B7" s="11" t="s">
        <v>46</v>
      </c>
      <c r="C7" s="10"/>
      <c r="D7" s="10"/>
      <c r="E7" s="10"/>
      <c r="F7" s="10"/>
      <c r="G7" s="10"/>
      <c r="H7" s="10"/>
      <c r="I7" s="44"/>
      <c r="J7" s="62"/>
      <c r="K7" s="56"/>
      <c r="L7" s="56"/>
    </row>
    <row r="8" spans="1:12" ht="15.75" x14ac:dyDescent="0.25">
      <c r="B8" s="85" t="s">
        <v>61</v>
      </c>
      <c r="C8" s="63" t="s">
        <v>79</v>
      </c>
      <c r="D8" s="63">
        <v>101121687</v>
      </c>
      <c r="E8" s="101" t="s">
        <v>101</v>
      </c>
      <c r="F8" s="76" t="s">
        <v>2</v>
      </c>
      <c r="G8" s="64" t="s">
        <v>20</v>
      </c>
      <c r="H8" s="65"/>
      <c r="I8" s="66">
        <v>1394.8</v>
      </c>
      <c r="J8" s="46"/>
      <c r="K8" s="67"/>
      <c r="L8" s="61">
        <f t="shared" ref="L8:L71" si="0">I8*H8+K8*J8</f>
        <v>0</v>
      </c>
    </row>
    <row r="9" spans="1:12" ht="15.75" x14ac:dyDescent="0.25">
      <c r="B9" s="86" t="s">
        <v>61</v>
      </c>
      <c r="C9" s="63" t="s">
        <v>79</v>
      </c>
      <c r="D9" s="63">
        <v>101121690</v>
      </c>
      <c r="E9" s="101" t="s">
        <v>101</v>
      </c>
      <c r="F9" s="53" t="s">
        <v>8</v>
      </c>
      <c r="G9" s="51" t="s">
        <v>24</v>
      </c>
      <c r="H9" s="47"/>
      <c r="I9" s="42">
        <v>895.4</v>
      </c>
      <c r="J9" s="46"/>
      <c r="K9" s="55"/>
      <c r="L9" s="9">
        <f t="shared" ref="L9" si="1">I9*H9+K9*J9</f>
        <v>0</v>
      </c>
    </row>
    <row r="10" spans="1:12" ht="15.75" x14ac:dyDescent="0.25">
      <c r="B10" s="85" t="s">
        <v>61</v>
      </c>
      <c r="C10" s="63" t="s">
        <v>79</v>
      </c>
      <c r="D10" s="63">
        <v>701321689</v>
      </c>
      <c r="E10" s="101" t="s">
        <v>100</v>
      </c>
      <c r="F10" s="53" t="s">
        <v>2</v>
      </c>
      <c r="G10" s="51" t="s">
        <v>25</v>
      </c>
      <c r="H10" s="47"/>
      <c r="I10" s="42">
        <v>350</v>
      </c>
      <c r="J10" s="8"/>
      <c r="K10" s="45">
        <v>35000</v>
      </c>
      <c r="L10" s="9">
        <f t="shared" si="0"/>
        <v>0</v>
      </c>
    </row>
    <row r="11" spans="1:12" ht="15.75" x14ac:dyDescent="0.25">
      <c r="B11" s="85" t="s">
        <v>61</v>
      </c>
      <c r="C11" s="63" t="s">
        <v>79</v>
      </c>
      <c r="D11" s="63">
        <v>701321717</v>
      </c>
      <c r="E11" s="101" t="s">
        <v>100</v>
      </c>
      <c r="F11" s="53" t="s">
        <v>8</v>
      </c>
      <c r="G11" s="51" t="s">
        <v>26</v>
      </c>
      <c r="H11" s="47"/>
      <c r="I11" s="42">
        <v>300</v>
      </c>
      <c r="J11" s="8"/>
      <c r="K11" s="45">
        <v>30000</v>
      </c>
      <c r="L11" s="9">
        <f t="shared" si="0"/>
        <v>0</v>
      </c>
    </row>
    <row r="12" spans="1:12" ht="31.5" x14ac:dyDescent="0.25">
      <c r="B12" s="86"/>
      <c r="C12" s="50"/>
      <c r="D12" s="63">
        <v>101121797</v>
      </c>
      <c r="E12" s="101" t="s">
        <v>101</v>
      </c>
      <c r="F12" s="53" t="s">
        <v>90</v>
      </c>
      <c r="G12" s="51" t="s">
        <v>45</v>
      </c>
      <c r="H12" s="47"/>
      <c r="I12" s="43">
        <v>12000</v>
      </c>
      <c r="J12" s="46"/>
      <c r="K12" s="55"/>
      <c r="L12" s="9">
        <f t="shared" si="0"/>
        <v>0</v>
      </c>
    </row>
    <row r="13" spans="1:12" ht="31.5" x14ac:dyDescent="0.25">
      <c r="B13" s="89"/>
      <c r="C13" s="90"/>
      <c r="D13" s="63">
        <v>701121797</v>
      </c>
      <c r="E13" s="101" t="s">
        <v>100</v>
      </c>
      <c r="F13" s="91" t="s">
        <v>90</v>
      </c>
      <c r="G13" s="92" t="s">
        <v>26</v>
      </c>
      <c r="H13" s="46"/>
      <c r="I13" s="93"/>
      <c r="J13" s="8"/>
      <c r="K13" s="94">
        <v>3000</v>
      </c>
      <c r="L13" s="9">
        <f t="shared" si="0"/>
        <v>0</v>
      </c>
    </row>
    <row r="14" spans="1:12" x14ac:dyDescent="0.25">
      <c r="B14" s="10" t="s">
        <v>47</v>
      </c>
      <c r="C14" s="10"/>
      <c r="D14" s="10"/>
      <c r="E14" s="10"/>
      <c r="F14" s="77"/>
      <c r="G14" s="10"/>
      <c r="H14" s="10"/>
      <c r="I14" s="44"/>
      <c r="J14" s="10"/>
      <c r="K14" s="56"/>
      <c r="L14" s="56"/>
    </row>
    <row r="15" spans="1:12" ht="15.75" x14ac:dyDescent="0.25">
      <c r="B15" s="85" t="s">
        <v>61</v>
      </c>
      <c r="C15" s="63" t="s">
        <v>78</v>
      </c>
      <c r="D15" s="63">
        <v>101121683</v>
      </c>
      <c r="E15" s="101" t="s">
        <v>101</v>
      </c>
      <c r="F15" s="53" t="s">
        <v>3</v>
      </c>
      <c r="G15" s="51" t="s">
        <v>20</v>
      </c>
      <c r="H15" s="47"/>
      <c r="I15" s="42">
        <v>1294.7</v>
      </c>
      <c r="J15" s="46"/>
      <c r="K15" s="55"/>
      <c r="L15" s="9">
        <f t="shared" si="0"/>
        <v>0</v>
      </c>
    </row>
    <row r="16" spans="1:12" ht="15.75" x14ac:dyDescent="0.25">
      <c r="B16" s="85" t="s">
        <v>61</v>
      </c>
      <c r="C16" s="63" t="s">
        <v>78</v>
      </c>
      <c r="D16" s="63">
        <v>101121686</v>
      </c>
      <c r="E16" s="101" t="s">
        <v>101</v>
      </c>
      <c r="F16" s="53" t="s">
        <v>9</v>
      </c>
      <c r="G16" s="51" t="s">
        <v>23</v>
      </c>
      <c r="H16" s="47"/>
      <c r="I16" s="42">
        <v>1255.0999999999999</v>
      </c>
      <c r="J16" s="46"/>
      <c r="K16" s="55"/>
      <c r="L16" s="9">
        <f t="shared" ref="L16" si="2">I16*H16+K16*J16</f>
        <v>0</v>
      </c>
    </row>
    <row r="17" spans="2:12" ht="15.75" x14ac:dyDescent="0.25">
      <c r="B17" s="85" t="s">
        <v>61</v>
      </c>
      <c r="C17" s="63" t="s">
        <v>78</v>
      </c>
      <c r="D17" s="63">
        <v>701321685</v>
      </c>
      <c r="E17" s="101" t="s">
        <v>100</v>
      </c>
      <c r="F17" s="53" t="s">
        <v>3</v>
      </c>
      <c r="G17" s="51" t="s">
        <v>25</v>
      </c>
      <c r="H17" s="47"/>
      <c r="I17" s="42">
        <v>350</v>
      </c>
      <c r="J17" s="8"/>
      <c r="K17" s="45">
        <v>35000</v>
      </c>
      <c r="L17" s="9">
        <f t="shared" si="0"/>
        <v>0</v>
      </c>
    </row>
    <row r="18" spans="2:12" ht="15.75" x14ac:dyDescent="0.25">
      <c r="B18" s="85" t="s">
        <v>61</v>
      </c>
      <c r="C18" s="63" t="s">
        <v>78</v>
      </c>
      <c r="D18" s="63">
        <v>704821716</v>
      </c>
      <c r="E18" s="101" t="s">
        <v>100</v>
      </c>
      <c r="F18" s="53" t="s">
        <v>9</v>
      </c>
      <c r="G18" s="51" t="s">
        <v>26</v>
      </c>
      <c r="H18" s="47"/>
      <c r="I18" s="42">
        <v>300</v>
      </c>
      <c r="J18" s="8"/>
      <c r="K18" s="45">
        <v>30000</v>
      </c>
      <c r="L18" s="9">
        <f t="shared" si="0"/>
        <v>0</v>
      </c>
    </row>
    <row r="19" spans="2:12" ht="31.5" x14ac:dyDescent="0.25">
      <c r="B19" s="86"/>
      <c r="C19" s="50"/>
      <c r="D19" s="63">
        <v>101121804</v>
      </c>
      <c r="E19" s="101" t="s">
        <v>101</v>
      </c>
      <c r="F19" s="53" t="s">
        <v>91</v>
      </c>
      <c r="G19" s="51" t="s">
        <v>45</v>
      </c>
      <c r="H19" s="47"/>
      <c r="I19" s="43">
        <v>12000</v>
      </c>
      <c r="J19" s="46"/>
      <c r="K19" s="55"/>
      <c r="L19" s="9">
        <f t="shared" si="0"/>
        <v>0</v>
      </c>
    </row>
    <row r="20" spans="2:12" ht="31.5" x14ac:dyDescent="0.25">
      <c r="B20" s="89"/>
      <c r="C20" s="90"/>
      <c r="D20" s="63">
        <v>701121804</v>
      </c>
      <c r="E20" s="101" t="s">
        <v>100</v>
      </c>
      <c r="F20" s="91" t="s">
        <v>91</v>
      </c>
      <c r="G20" s="92" t="s">
        <v>26</v>
      </c>
      <c r="H20" s="46"/>
      <c r="I20" s="93"/>
      <c r="J20" s="8"/>
      <c r="K20" s="94">
        <v>3000</v>
      </c>
      <c r="L20" s="9">
        <f t="shared" si="0"/>
        <v>0</v>
      </c>
    </row>
    <row r="21" spans="2:12" x14ac:dyDescent="0.25">
      <c r="B21" s="10" t="s">
        <v>48</v>
      </c>
      <c r="C21" s="10"/>
      <c r="D21" s="10"/>
      <c r="E21" s="10"/>
      <c r="F21" s="77"/>
      <c r="G21" s="10"/>
      <c r="H21" s="10"/>
      <c r="I21" s="44"/>
      <c r="J21" s="46"/>
      <c r="K21" s="56"/>
      <c r="L21" s="56"/>
    </row>
    <row r="22" spans="2:12" ht="31.5" x14ac:dyDescent="0.25">
      <c r="B22" s="85" t="s">
        <v>61</v>
      </c>
      <c r="C22" s="63" t="s">
        <v>80</v>
      </c>
      <c r="D22" s="63">
        <v>101120712</v>
      </c>
      <c r="E22" s="101" t="s">
        <v>101</v>
      </c>
      <c r="F22" s="53" t="s">
        <v>56</v>
      </c>
      <c r="G22" s="51" t="s">
        <v>20</v>
      </c>
      <c r="H22" s="47"/>
      <c r="I22" s="42">
        <v>819.5</v>
      </c>
      <c r="J22" s="46"/>
      <c r="K22" s="55"/>
      <c r="L22" s="9">
        <f t="shared" si="0"/>
        <v>0</v>
      </c>
    </row>
    <row r="23" spans="2:12" ht="31.5" x14ac:dyDescent="0.25">
      <c r="B23" s="85" t="s">
        <v>61</v>
      </c>
      <c r="C23" s="63" t="s">
        <v>80</v>
      </c>
      <c r="D23" s="63">
        <v>101120713</v>
      </c>
      <c r="E23" s="101" t="s">
        <v>101</v>
      </c>
      <c r="F23" s="53" t="s">
        <v>57</v>
      </c>
      <c r="G23" s="51" t="s">
        <v>20</v>
      </c>
      <c r="H23" s="47"/>
      <c r="I23" s="42">
        <v>795.3</v>
      </c>
      <c r="J23" s="46"/>
      <c r="K23" s="55"/>
      <c r="L23" s="9">
        <f t="shared" ref="L23:L24" si="3">I23*H23+K23*J23</f>
        <v>0</v>
      </c>
    </row>
    <row r="24" spans="2:12" ht="31.5" x14ac:dyDescent="0.25">
      <c r="B24" s="85" t="s">
        <v>61</v>
      </c>
      <c r="C24" s="63" t="s">
        <v>80</v>
      </c>
      <c r="D24" s="63">
        <v>101121672</v>
      </c>
      <c r="E24" s="101" t="s">
        <v>101</v>
      </c>
      <c r="F24" s="53" t="s">
        <v>10</v>
      </c>
      <c r="G24" s="51" t="s">
        <v>23</v>
      </c>
      <c r="H24" s="47"/>
      <c r="I24" s="42">
        <v>950.4</v>
      </c>
      <c r="J24" s="46"/>
      <c r="K24" s="55"/>
      <c r="L24" s="9">
        <f t="shared" si="3"/>
        <v>0</v>
      </c>
    </row>
    <row r="25" spans="2:12" ht="31.5" x14ac:dyDescent="0.25">
      <c r="B25" s="85" t="s">
        <v>61</v>
      </c>
      <c r="C25" s="63" t="s">
        <v>80</v>
      </c>
      <c r="D25" s="63">
        <v>701320726</v>
      </c>
      <c r="E25" s="101" t="s">
        <v>100</v>
      </c>
      <c r="F25" s="53" t="s">
        <v>56</v>
      </c>
      <c r="G25" s="51" t="s">
        <v>25</v>
      </c>
      <c r="H25" s="47"/>
      <c r="I25" s="42">
        <v>300</v>
      </c>
      <c r="J25" s="8"/>
      <c r="K25" s="45">
        <v>30000</v>
      </c>
      <c r="L25" s="9">
        <f t="shared" si="0"/>
        <v>0</v>
      </c>
    </row>
    <row r="26" spans="2:12" ht="31.5" x14ac:dyDescent="0.25">
      <c r="B26" s="85" t="s">
        <v>61</v>
      </c>
      <c r="C26" s="63" t="s">
        <v>80</v>
      </c>
      <c r="D26" s="63">
        <v>701321727</v>
      </c>
      <c r="E26" s="101" t="s">
        <v>100</v>
      </c>
      <c r="F26" s="53" t="s">
        <v>56</v>
      </c>
      <c r="G26" s="51" t="s">
        <v>25</v>
      </c>
      <c r="H26" s="47"/>
      <c r="I26" s="42">
        <v>300</v>
      </c>
      <c r="J26" s="8"/>
      <c r="K26" s="45">
        <v>30000</v>
      </c>
      <c r="L26" s="9">
        <f t="shared" si="0"/>
        <v>0</v>
      </c>
    </row>
    <row r="27" spans="2:12" ht="31.5" x14ac:dyDescent="0.25">
      <c r="B27" s="85" t="s">
        <v>61</v>
      </c>
      <c r="C27" s="63" t="s">
        <v>80</v>
      </c>
      <c r="D27" s="63">
        <v>701821719</v>
      </c>
      <c r="E27" s="101" t="s">
        <v>100</v>
      </c>
      <c r="F27" s="53" t="s">
        <v>10</v>
      </c>
      <c r="G27" s="51" t="s">
        <v>26</v>
      </c>
      <c r="H27" s="47"/>
      <c r="I27" s="42">
        <v>250</v>
      </c>
      <c r="J27" s="8"/>
      <c r="K27" s="68">
        <v>25000</v>
      </c>
      <c r="L27" s="9">
        <f t="shared" si="0"/>
        <v>0</v>
      </c>
    </row>
    <row r="28" spans="2:12" ht="31.5" x14ac:dyDescent="0.25">
      <c r="B28" s="85" t="s">
        <v>61</v>
      </c>
      <c r="C28" s="63" t="s">
        <v>81</v>
      </c>
      <c r="D28" s="63">
        <v>101321034</v>
      </c>
      <c r="E28" s="101" t="s">
        <v>101</v>
      </c>
      <c r="F28" s="53" t="s">
        <v>11</v>
      </c>
      <c r="G28" s="51" t="s">
        <v>20</v>
      </c>
      <c r="H28" s="47"/>
      <c r="I28" s="42">
        <v>1294.7</v>
      </c>
      <c r="J28" s="46"/>
      <c r="K28" s="55"/>
      <c r="L28" s="9">
        <f t="shared" si="0"/>
        <v>0</v>
      </c>
    </row>
    <row r="29" spans="2:12" ht="31.5" x14ac:dyDescent="0.25">
      <c r="B29" s="85" t="s">
        <v>61</v>
      </c>
      <c r="C29" s="63" t="s">
        <v>81</v>
      </c>
      <c r="D29" s="63">
        <v>101121741</v>
      </c>
      <c r="E29" s="101" t="s">
        <v>101</v>
      </c>
      <c r="F29" s="53" t="s">
        <v>12</v>
      </c>
      <c r="G29" s="51" t="s">
        <v>24</v>
      </c>
      <c r="H29" s="47"/>
      <c r="I29" s="42">
        <v>679.8</v>
      </c>
      <c r="J29" s="46"/>
      <c r="K29" s="55"/>
      <c r="L29" s="9">
        <f t="shared" ref="L29" si="4">I29*H29+K29*J29</f>
        <v>0</v>
      </c>
    </row>
    <row r="30" spans="2:12" ht="31.5" x14ac:dyDescent="0.25">
      <c r="B30" s="85" t="s">
        <v>61</v>
      </c>
      <c r="C30" s="63" t="s">
        <v>81</v>
      </c>
      <c r="D30" s="63">
        <v>701821036</v>
      </c>
      <c r="E30" s="101" t="s">
        <v>100</v>
      </c>
      <c r="F30" s="53" t="s">
        <v>11</v>
      </c>
      <c r="G30" s="51" t="s">
        <v>25</v>
      </c>
      <c r="H30" s="47"/>
      <c r="I30" s="42">
        <v>300</v>
      </c>
      <c r="J30" s="8"/>
      <c r="K30" s="45">
        <v>30000</v>
      </c>
      <c r="L30" s="9">
        <f t="shared" si="0"/>
        <v>0</v>
      </c>
    </row>
    <row r="31" spans="2:12" ht="31.5" x14ac:dyDescent="0.25">
      <c r="B31" s="85" t="s">
        <v>61</v>
      </c>
      <c r="C31" s="63" t="s">
        <v>81</v>
      </c>
      <c r="D31" s="63">
        <v>701821742</v>
      </c>
      <c r="E31" s="101" t="s">
        <v>100</v>
      </c>
      <c r="F31" s="53" t="s">
        <v>12</v>
      </c>
      <c r="G31" s="51" t="s">
        <v>26</v>
      </c>
      <c r="H31" s="47"/>
      <c r="I31" s="42">
        <v>250</v>
      </c>
      <c r="J31" s="8"/>
      <c r="K31" s="45">
        <v>25000</v>
      </c>
      <c r="L31" s="9">
        <f t="shared" si="0"/>
        <v>0</v>
      </c>
    </row>
    <row r="32" spans="2:12" ht="31.5" x14ac:dyDescent="0.25">
      <c r="B32" s="86"/>
      <c r="C32" s="50"/>
      <c r="D32" s="63">
        <v>101121805</v>
      </c>
      <c r="E32" s="101" t="s">
        <v>101</v>
      </c>
      <c r="F32" s="53" t="s">
        <v>92</v>
      </c>
      <c r="G32" s="51" t="s">
        <v>45</v>
      </c>
      <c r="H32" s="47"/>
      <c r="I32" s="43">
        <v>12000</v>
      </c>
      <c r="J32" s="46"/>
      <c r="K32" s="55"/>
      <c r="L32" s="9">
        <f t="shared" ref="L32:L33" si="5">I32*H32+K32*J32</f>
        <v>0</v>
      </c>
    </row>
    <row r="33" spans="2:12" ht="31.5" x14ac:dyDescent="0.25">
      <c r="B33" s="89"/>
      <c r="C33" s="90"/>
      <c r="D33" s="63">
        <v>701121805</v>
      </c>
      <c r="E33" s="101" t="s">
        <v>100</v>
      </c>
      <c r="F33" s="91" t="s">
        <v>92</v>
      </c>
      <c r="G33" s="92" t="s">
        <v>26</v>
      </c>
      <c r="H33" s="46"/>
      <c r="I33" s="93"/>
      <c r="J33" s="8"/>
      <c r="K33" s="94">
        <v>3000</v>
      </c>
      <c r="L33" s="9">
        <f t="shared" si="5"/>
        <v>0</v>
      </c>
    </row>
    <row r="34" spans="2:12" x14ac:dyDescent="0.25">
      <c r="B34" s="10" t="s">
        <v>66</v>
      </c>
      <c r="C34" s="10"/>
      <c r="D34" s="10"/>
      <c r="E34" s="10"/>
      <c r="F34" s="77"/>
      <c r="G34" s="10"/>
      <c r="H34" s="10"/>
      <c r="I34" s="44"/>
      <c r="J34" s="10"/>
      <c r="K34" s="56"/>
      <c r="L34" s="56"/>
    </row>
    <row r="35" spans="2:12" ht="15.75" x14ac:dyDescent="0.25">
      <c r="B35" s="85" t="s">
        <v>61</v>
      </c>
      <c r="C35" s="63" t="s">
        <v>83</v>
      </c>
      <c r="D35" s="63">
        <v>101120851</v>
      </c>
      <c r="E35" s="101" t="s">
        <v>101</v>
      </c>
      <c r="F35" s="53" t="s">
        <v>6</v>
      </c>
      <c r="G35" s="51" t="s">
        <v>20</v>
      </c>
      <c r="H35" s="47"/>
      <c r="I35" s="42">
        <v>950.4</v>
      </c>
      <c r="J35" s="46"/>
      <c r="K35" s="55"/>
      <c r="L35" s="9">
        <f t="shared" si="0"/>
        <v>0</v>
      </c>
    </row>
    <row r="36" spans="2:12" ht="15.75" x14ac:dyDescent="0.25">
      <c r="B36" s="85" t="s">
        <v>61</v>
      </c>
      <c r="C36" s="63" t="s">
        <v>83</v>
      </c>
      <c r="D36" s="63">
        <v>101121745</v>
      </c>
      <c r="E36" s="101" t="s">
        <v>101</v>
      </c>
      <c r="F36" s="53" t="s">
        <v>13</v>
      </c>
      <c r="G36" s="51" t="s">
        <v>24</v>
      </c>
      <c r="H36" s="47"/>
      <c r="I36" s="42">
        <v>449.9</v>
      </c>
      <c r="J36" s="46"/>
      <c r="K36" s="55"/>
      <c r="L36" s="9">
        <f t="shared" ref="L36" si="6">I36*H36+K36*J36</f>
        <v>0</v>
      </c>
    </row>
    <row r="37" spans="2:12" ht="15.75" x14ac:dyDescent="0.25">
      <c r="B37" s="85" t="s">
        <v>61</v>
      </c>
      <c r="C37" s="63" t="s">
        <v>83</v>
      </c>
      <c r="D37" s="63">
        <v>701321728</v>
      </c>
      <c r="E37" s="101" t="s">
        <v>100</v>
      </c>
      <c r="F37" s="53" t="s">
        <v>6</v>
      </c>
      <c r="G37" s="51" t="s">
        <v>25</v>
      </c>
      <c r="H37" s="47"/>
      <c r="I37" s="42">
        <v>200</v>
      </c>
      <c r="J37" s="8"/>
      <c r="K37" s="68">
        <v>20000</v>
      </c>
      <c r="L37" s="9">
        <f t="shared" si="0"/>
        <v>0</v>
      </c>
    </row>
    <row r="38" spans="2:12" ht="15.75" x14ac:dyDescent="0.25">
      <c r="B38" s="85" t="s">
        <v>61</v>
      </c>
      <c r="C38" s="63" t="s">
        <v>83</v>
      </c>
      <c r="D38" s="63">
        <v>701821746</v>
      </c>
      <c r="E38" s="101" t="s">
        <v>100</v>
      </c>
      <c r="F38" s="53" t="s">
        <v>13</v>
      </c>
      <c r="G38" s="51" t="s">
        <v>26</v>
      </c>
      <c r="H38" s="47"/>
      <c r="I38" s="42">
        <v>150</v>
      </c>
      <c r="J38" s="8"/>
      <c r="K38" s="45">
        <v>15000</v>
      </c>
      <c r="L38" s="9">
        <f t="shared" si="0"/>
        <v>0</v>
      </c>
    </row>
    <row r="39" spans="2:12" x14ac:dyDescent="0.25">
      <c r="B39" s="10" t="s">
        <v>49</v>
      </c>
      <c r="C39" s="10"/>
      <c r="D39" s="10"/>
      <c r="E39" s="10"/>
      <c r="F39" s="77"/>
      <c r="G39" s="10"/>
      <c r="H39" s="10"/>
      <c r="I39" s="44"/>
      <c r="J39" s="10"/>
      <c r="K39" s="56"/>
      <c r="L39" s="56"/>
    </row>
    <row r="40" spans="2:12" ht="15.75" x14ac:dyDescent="0.25">
      <c r="B40" s="85" t="s">
        <v>61</v>
      </c>
      <c r="C40" s="63" t="s">
        <v>98</v>
      </c>
      <c r="D40" s="63">
        <v>101121045</v>
      </c>
      <c r="E40" s="101" t="s">
        <v>101</v>
      </c>
      <c r="F40" s="53" t="s">
        <v>77</v>
      </c>
      <c r="G40" s="51" t="s">
        <v>20</v>
      </c>
      <c r="H40" s="47"/>
      <c r="I40" s="42">
        <v>1194.5999999999999</v>
      </c>
      <c r="J40" s="46"/>
      <c r="K40" s="55"/>
      <c r="L40" s="9">
        <f t="shared" si="0"/>
        <v>0</v>
      </c>
    </row>
    <row r="41" spans="2:12" ht="15.75" x14ac:dyDescent="0.25">
      <c r="B41" s="85" t="s">
        <v>61</v>
      </c>
      <c r="C41" s="63" t="s">
        <v>98</v>
      </c>
      <c r="D41" s="63">
        <v>101121694</v>
      </c>
      <c r="E41" s="101" t="s">
        <v>101</v>
      </c>
      <c r="F41" s="53" t="s">
        <v>14</v>
      </c>
      <c r="G41" s="51" t="s">
        <v>24</v>
      </c>
      <c r="H41" s="47"/>
      <c r="I41" s="42">
        <v>950.4</v>
      </c>
      <c r="J41" s="46"/>
      <c r="K41" s="55"/>
      <c r="L41" s="9">
        <f t="shared" ref="L41" si="7">I41*H41+K41*J41</f>
        <v>0</v>
      </c>
    </row>
    <row r="42" spans="2:12" ht="15.75" x14ac:dyDescent="0.25">
      <c r="B42" s="85" t="s">
        <v>61</v>
      </c>
      <c r="C42" s="63" t="s">
        <v>98</v>
      </c>
      <c r="D42" s="63">
        <v>701321046</v>
      </c>
      <c r="E42" s="101" t="s">
        <v>100</v>
      </c>
      <c r="F42" s="53" t="s">
        <v>77</v>
      </c>
      <c r="G42" s="51" t="s">
        <v>25</v>
      </c>
      <c r="H42" s="47"/>
      <c r="I42" s="42">
        <v>300</v>
      </c>
      <c r="J42" s="8"/>
      <c r="K42" s="45">
        <v>30000</v>
      </c>
      <c r="L42" s="9">
        <f t="shared" si="0"/>
        <v>0</v>
      </c>
    </row>
    <row r="43" spans="2:12" ht="15.75" x14ac:dyDescent="0.25">
      <c r="B43" s="85" t="s">
        <v>61</v>
      </c>
      <c r="C43" s="63" t="s">
        <v>98</v>
      </c>
      <c r="D43" s="63">
        <v>701821748</v>
      </c>
      <c r="E43" s="101" t="s">
        <v>100</v>
      </c>
      <c r="F43" s="53" t="s">
        <v>14</v>
      </c>
      <c r="G43" s="51" t="s">
        <v>26</v>
      </c>
      <c r="H43" s="47"/>
      <c r="I43" s="42">
        <v>250</v>
      </c>
      <c r="J43" s="8"/>
      <c r="K43" s="45">
        <v>25000</v>
      </c>
      <c r="L43" s="9">
        <f t="shared" si="0"/>
        <v>0</v>
      </c>
    </row>
    <row r="44" spans="2:12" ht="15.75" x14ac:dyDescent="0.25">
      <c r="B44" s="85" t="s">
        <v>61</v>
      </c>
      <c r="C44" s="63" t="s">
        <v>82</v>
      </c>
      <c r="D44" s="63">
        <v>101121691</v>
      </c>
      <c r="E44" s="101" t="s">
        <v>101</v>
      </c>
      <c r="F44" s="53" t="s">
        <v>75</v>
      </c>
      <c r="G44" s="51" t="s">
        <v>20</v>
      </c>
      <c r="H44" s="47"/>
      <c r="I44" s="42">
        <v>1149.5</v>
      </c>
      <c r="J44" s="46"/>
      <c r="K44" s="55"/>
      <c r="L44" s="9">
        <f t="shared" si="0"/>
        <v>0</v>
      </c>
    </row>
    <row r="45" spans="2:12" ht="15.75" x14ac:dyDescent="0.25">
      <c r="B45" s="85" t="s">
        <v>61</v>
      </c>
      <c r="C45" s="63" t="s">
        <v>82</v>
      </c>
      <c r="D45" s="63">
        <v>101121706</v>
      </c>
      <c r="E45" s="101" t="s">
        <v>101</v>
      </c>
      <c r="F45" s="53" t="s">
        <v>15</v>
      </c>
      <c r="G45" s="51" t="s">
        <v>23</v>
      </c>
      <c r="H45" s="47"/>
      <c r="I45" s="42">
        <v>850.3</v>
      </c>
      <c r="J45" s="46"/>
      <c r="K45" s="55"/>
      <c r="L45" s="9">
        <f t="shared" ref="L45" si="8">I45*H45+K45*J45</f>
        <v>0</v>
      </c>
    </row>
    <row r="46" spans="2:12" ht="15.75" x14ac:dyDescent="0.25">
      <c r="B46" s="85" t="s">
        <v>61</v>
      </c>
      <c r="C46" s="63" t="s">
        <v>82</v>
      </c>
      <c r="D46" s="63">
        <v>701321693</v>
      </c>
      <c r="E46" s="101" t="s">
        <v>100</v>
      </c>
      <c r="F46" s="53" t="s">
        <v>76</v>
      </c>
      <c r="G46" s="51" t="s">
        <v>25</v>
      </c>
      <c r="H46" s="47"/>
      <c r="I46" s="42">
        <v>300</v>
      </c>
      <c r="J46" s="8"/>
      <c r="K46" s="45">
        <v>30000</v>
      </c>
      <c r="L46" s="9">
        <f t="shared" si="0"/>
        <v>0</v>
      </c>
    </row>
    <row r="47" spans="2:12" ht="15.75" x14ac:dyDescent="0.25">
      <c r="B47" s="85" t="s">
        <v>61</v>
      </c>
      <c r="C47" s="63" t="s">
        <v>82</v>
      </c>
      <c r="D47" s="63">
        <v>701821720</v>
      </c>
      <c r="E47" s="101" t="s">
        <v>100</v>
      </c>
      <c r="F47" s="53" t="s">
        <v>15</v>
      </c>
      <c r="G47" s="51" t="s">
        <v>26</v>
      </c>
      <c r="H47" s="47"/>
      <c r="I47" s="42">
        <v>250</v>
      </c>
      <c r="J47" s="8"/>
      <c r="K47" s="45">
        <v>25000</v>
      </c>
      <c r="L47" s="9">
        <f t="shared" si="0"/>
        <v>0</v>
      </c>
    </row>
    <row r="48" spans="2:12" ht="31.5" x14ac:dyDescent="0.25">
      <c r="B48" s="50"/>
      <c r="C48" s="50"/>
      <c r="D48" s="63">
        <v>101121789</v>
      </c>
      <c r="E48" s="101" t="s">
        <v>101</v>
      </c>
      <c r="F48" s="53" t="s">
        <v>93</v>
      </c>
      <c r="G48" s="51" t="s">
        <v>45</v>
      </c>
      <c r="H48" s="47"/>
      <c r="I48" s="43">
        <v>12000</v>
      </c>
      <c r="J48" s="46"/>
      <c r="K48" s="55"/>
      <c r="L48" s="9">
        <f t="shared" si="0"/>
        <v>0</v>
      </c>
    </row>
    <row r="49" spans="2:12" ht="31.5" x14ac:dyDescent="0.25">
      <c r="B49" s="90"/>
      <c r="C49" s="90"/>
      <c r="D49" s="63">
        <v>701121789</v>
      </c>
      <c r="E49" s="101" t="s">
        <v>100</v>
      </c>
      <c r="F49" s="91" t="s">
        <v>93</v>
      </c>
      <c r="G49" s="92" t="s">
        <v>26</v>
      </c>
      <c r="H49" s="46"/>
      <c r="I49" s="93"/>
      <c r="J49" s="8"/>
      <c r="K49" s="94">
        <v>3000</v>
      </c>
      <c r="L49" s="9">
        <f t="shared" si="0"/>
        <v>0</v>
      </c>
    </row>
    <row r="50" spans="2:12" x14ac:dyDescent="0.25">
      <c r="B50" s="10" t="s">
        <v>50</v>
      </c>
      <c r="C50" s="10"/>
      <c r="D50" s="10"/>
      <c r="E50" s="10"/>
      <c r="F50" s="77"/>
      <c r="G50" s="10"/>
      <c r="H50" s="10"/>
      <c r="I50" s="44"/>
      <c r="J50" s="10"/>
      <c r="K50" s="56"/>
      <c r="L50" s="56"/>
    </row>
    <row r="51" spans="2:12" ht="15.75" x14ac:dyDescent="0.25">
      <c r="B51" s="50"/>
      <c r="C51" s="50"/>
      <c r="D51" s="63">
        <v>101121660</v>
      </c>
      <c r="E51" s="101" t="s">
        <v>101</v>
      </c>
      <c r="F51" s="53" t="s">
        <v>27</v>
      </c>
      <c r="G51" s="51" t="s">
        <v>22</v>
      </c>
      <c r="H51" s="47"/>
      <c r="I51" s="42">
        <v>1210</v>
      </c>
      <c r="J51" s="46"/>
      <c r="K51" s="55"/>
      <c r="L51" s="9">
        <f t="shared" si="0"/>
        <v>0</v>
      </c>
    </row>
    <row r="52" spans="2:12" ht="31.5" x14ac:dyDescent="0.25">
      <c r="B52" s="50"/>
      <c r="C52" s="50"/>
      <c r="D52" s="63">
        <v>101121663</v>
      </c>
      <c r="E52" s="101" t="s">
        <v>101</v>
      </c>
      <c r="F52" s="53" t="s">
        <v>28</v>
      </c>
      <c r="G52" s="51" t="s">
        <v>108</v>
      </c>
      <c r="H52" s="47"/>
      <c r="I52" s="42">
        <v>699.6</v>
      </c>
      <c r="J52" s="46"/>
      <c r="K52" s="55"/>
      <c r="L52" s="9">
        <f t="shared" ref="L52" si="9">I52*H52+K52*J52</f>
        <v>0</v>
      </c>
    </row>
    <row r="53" spans="2:12" ht="15.75" x14ac:dyDescent="0.25">
      <c r="B53" s="50"/>
      <c r="C53" s="50"/>
      <c r="D53" s="63">
        <v>701321662</v>
      </c>
      <c r="E53" s="101" t="s">
        <v>100</v>
      </c>
      <c r="F53" s="53" t="s">
        <v>27</v>
      </c>
      <c r="G53" s="51" t="s">
        <v>26</v>
      </c>
      <c r="H53" s="47"/>
      <c r="I53" s="42">
        <v>150</v>
      </c>
      <c r="J53" s="8"/>
      <c r="K53" s="45">
        <v>15000</v>
      </c>
      <c r="L53" s="9">
        <f t="shared" si="0"/>
        <v>0</v>
      </c>
    </row>
    <row r="54" spans="2:12" ht="15.75" x14ac:dyDescent="0.25">
      <c r="B54" s="50"/>
      <c r="C54" s="50"/>
      <c r="D54" s="63">
        <v>701321730</v>
      </c>
      <c r="E54" s="101" t="s">
        <v>100</v>
      </c>
      <c r="F54" s="53" t="s">
        <v>28</v>
      </c>
      <c r="G54" s="51" t="s">
        <v>26</v>
      </c>
      <c r="H54" s="47"/>
      <c r="I54" s="42">
        <v>100</v>
      </c>
      <c r="J54" s="8"/>
      <c r="K54" s="45">
        <v>10000</v>
      </c>
      <c r="L54" s="9">
        <f t="shared" si="0"/>
        <v>0</v>
      </c>
    </row>
    <row r="55" spans="2:12" ht="31.5" x14ac:dyDescent="0.25">
      <c r="B55" s="50"/>
      <c r="C55" s="50"/>
      <c r="D55" s="63">
        <v>101121800</v>
      </c>
      <c r="E55" s="101" t="s">
        <v>101</v>
      </c>
      <c r="F55" s="53" t="s">
        <v>94</v>
      </c>
      <c r="G55" s="51" t="s">
        <v>45</v>
      </c>
      <c r="H55" s="47"/>
      <c r="I55" s="43">
        <v>12000</v>
      </c>
      <c r="J55" s="46"/>
      <c r="K55" s="55"/>
      <c r="L55" s="9">
        <f t="shared" si="0"/>
        <v>0</v>
      </c>
    </row>
    <row r="56" spans="2:12" ht="31.5" x14ac:dyDescent="0.25">
      <c r="B56" s="90"/>
      <c r="C56" s="90"/>
      <c r="D56" s="63">
        <v>701121800</v>
      </c>
      <c r="E56" s="101" t="s">
        <v>100</v>
      </c>
      <c r="F56" s="91" t="s">
        <v>94</v>
      </c>
      <c r="G56" s="92" t="s">
        <v>26</v>
      </c>
      <c r="H56" s="46"/>
      <c r="I56" s="93"/>
      <c r="J56" s="8"/>
      <c r="K56" s="94">
        <v>3000</v>
      </c>
      <c r="L56" s="9">
        <f t="shared" si="0"/>
        <v>0</v>
      </c>
    </row>
    <row r="57" spans="2:12" x14ac:dyDescent="0.25">
      <c r="B57" s="10" t="s">
        <v>51</v>
      </c>
      <c r="C57" s="10"/>
      <c r="D57" s="10"/>
      <c r="E57" s="10"/>
      <c r="F57" s="77"/>
      <c r="G57" s="10"/>
      <c r="H57" s="10"/>
      <c r="I57" s="44"/>
      <c r="J57" s="10"/>
      <c r="K57" s="56"/>
      <c r="L57" s="56"/>
    </row>
    <row r="58" spans="2:12" ht="31.5" x14ac:dyDescent="0.25">
      <c r="B58" s="50"/>
      <c r="C58" s="50"/>
      <c r="D58" s="63">
        <v>101121664</v>
      </c>
      <c r="E58" s="101" t="s">
        <v>101</v>
      </c>
      <c r="F58" s="53" t="s">
        <v>29</v>
      </c>
      <c r="G58" s="51" t="s">
        <v>22</v>
      </c>
      <c r="H58" s="47"/>
      <c r="I58" s="42">
        <v>1399.2</v>
      </c>
      <c r="J58" s="46"/>
      <c r="K58" s="55"/>
      <c r="L58" s="9">
        <f t="shared" si="0"/>
        <v>0</v>
      </c>
    </row>
    <row r="59" spans="2:12" ht="31.5" x14ac:dyDescent="0.25">
      <c r="B59" s="50"/>
      <c r="C59" s="50"/>
      <c r="D59" s="63">
        <v>101121665</v>
      </c>
      <c r="E59" s="101" t="s">
        <v>101</v>
      </c>
      <c r="F59" s="53" t="s">
        <v>30</v>
      </c>
      <c r="G59" s="51" t="s">
        <v>22</v>
      </c>
      <c r="H59" s="47"/>
      <c r="I59" s="42">
        <v>1399.2</v>
      </c>
      <c r="J59" s="46"/>
      <c r="K59" s="55"/>
      <c r="L59" s="9">
        <f t="shared" si="0"/>
        <v>0</v>
      </c>
    </row>
    <row r="60" spans="2:12" ht="31.5" x14ac:dyDescent="0.25">
      <c r="B60" s="50"/>
      <c r="C60" s="50"/>
      <c r="D60" s="63">
        <v>101121669</v>
      </c>
      <c r="E60" s="101" t="s">
        <v>101</v>
      </c>
      <c r="F60" s="53" t="s">
        <v>31</v>
      </c>
      <c r="G60" s="51" t="s">
        <v>24</v>
      </c>
      <c r="H60" s="47"/>
      <c r="I60" s="42">
        <v>1211.0999999999999</v>
      </c>
      <c r="J60" s="46"/>
      <c r="K60" s="55"/>
      <c r="L60" s="9">
        <f t="shared" si="0"/>
        <v>0</v>
      </c>
    </row>
    <row r="61" spans="2:12" ht="31.5" x14ac:dyDescent="0.25">
      <c r="B61" s="50"/>
      <c r="C61" s="50"/>
      <c r="D61" s="63">
        <v>701321666</v>
      </c>
      <c r="E61" s="101" t="s">
        <v>100</v>
      </c>
      <c r="F61" s="53" t="s">
        <v>29</v>
      </c>
      <c r="G61" s="51" t="s">
        <v>26</v>
      </c>
      <c r="H61" s="47"/>
      <c r="I61" s="42">
        <v>150</v>
      </c>
      <c r="J61" s="8"/>
      <c r="K61" s="45">
        <v>15000</v>
      </c>
      <c r="L61" s="9">
        <f t="shared" si="0"/>
        <v>0</v>
      </c>
    </row>
    <row r="62" spans="2:12" ht="31.5" x14ac:dyDescent="0.25">
      <c r="B62" s="50"/>
      <c r="C62" s="50"/>
      <c r="D62" s="63">
        <v>701321667</v>
      </c>
      <c r="E62" s="101" t="s">
        <v>100</v>
      </c>
      <c r="F62" s="53" t="s">
        <v>29</v>
      </c>
      <c r="G62" s="51" t="s">
        <v>26</v>
      </c>
      <c r="H62" s="47"/>
      <c r="I62" s="42">
        <v>150</v>
      </c>
      <c r="J62" s="8"/>
      <c r="K62" s="45">
        <v>15000</v>
      </c>
      <c r="L62" s="9">
        <f t="shared" si="0"/>
        <v>0</v>
      </c>
    </row>
    <row r="63" spans="2:12" ht="31.5" x14ac:dyDescent="0.25">
      <c r="B63" s="50"/>
      <c r="C63" s="50"/>
      <c r="D63" s="63">
        <v>701321715</v>
      </c>
      <c r="E63" s="101" t="s">
        <v>100</v>
      </c>
      <c r="F63" s="53" t="s">
        <v>31</v>
      </c>
      <c r="G63" s="51" t="s">
        <v>26</v>
      </c>
      <c r="H63" s="47"/>
      <c r="I63" s="42">
        <v>100</v>
      </c>
      <c r="J63" s="8"/>
      <c r="K63" s="45">
        <v>10000</v>
      </c>
      <c r="L63" s="9">
        <f t="shared" si="0"/>
        <v>0</v>
      </c>
    </row>
    <row r="64" spans="2:12" x14ac:dyDescent="0.25">
      <c r="B64" s="10" t="s">
        <v>52</v>
      </c>
      <c r="C64" s="10"/>
      <c r="D64" s="10"/>
      <c r="E64" s="10"/>
      <c r="F64" s="77"/>
      <c r="G64" s="10"/>
      <c r="H64" s="56"/>
      <c r="I64" s="44"/>
      <c r="J64" s="56"/>
      <c r="K64" s="56"/>
      <c r="L64" s="56"/>
    </row>
    <row r="65" spans="2:12" ht="15.75" x14ac:dyDescent="0.25">
      <c r="B65" s="52"/>
      <c r="C65" s="52"/>
      <c r="D65" s="63">
        <v>101121677</v>
      </c>
      <c r="E65" s="101" t="s">
        <v>101</v>
      </c>
      <c r="F65" s="53" t="s">
        <v>32</v>
      </c>
      <c r="G65" s="51" t="s">
        <v>22</v>
      </c>
      <c r="H65" s="47"/>
      <c r="I65" s="48">
        <v>1188</v>
      </c>
      <c r="J65" s="46"/>
      <c r="K65" s="55"/>
      <c r="L65" s="9">
        <f t="shared" si="0"/>
        <v>0</v>
      </c>
    </row>
    <row r="66" spans="2:12" ht="31.5" x14ac:dyDescent="0.25">
      <c r="B66" s="52"/>
      <c r="C66" s="52"/>
      <c r="D66" s="63">
        <v>101121732</v>
      </c>
      <c r="E66" s="101" t="s">
        <v>101</v>
      </c>
      <c r="F66" s="53" t="s">
        <v>33</v>
      </c>
      <c r="G66" s="57" t="s">
        <v>24</v>
      </c>
      <c r="H66" s="47"/>
      <c r="I66" s="48">
        <v>486.2</v>
      </c>
      <c r="J66" s="46"/>
      <c r="K66" s="58"/>
      <c r="L66" s="9">
        <f t="shared" si="0"/>
        <v>0</v>
      </c>
    </row>
    <row r="67" spans="2:12" ht="31.5" x14ac:dyDescent="0.25">
      <c r="B67" s="52"/>
      <c r="C67" s="52"/>
      <c r="D67" s="63">
        <v>101121734</v>
      </c>
      <c r="E67" s="101" t="s">
        <v>101</v>
      </c>
      <c r="F67" s="53" t="s">
        <v>34</v>
      </c>
      <c r="G67" s="57" t="s">
        <v>24</v>
      </c>
      <c r="H67" s="47"/>
      <c r="I67" s="48">
        <v>820.6</v>
      </c>
      <c r="J67" s="46"/>
      <c r="K67" s="58"/>
      <c r="L67" s="9">
        <f t="shared" si="0"/>
        <v>0</v>
      </c>
    </row>
    <row r="68" spans="2:12" ht="15.75" x14ac:dyDescent="0.25">
      <c r="B68" s="52"/>
      <c r="C68" s="52"/>
      <c r="D68" s="63">
        <v>701321679</v>
      </c>
      <c r="E68" s="101" t="s">
        <v>100</v>
      </c>
      <c r="F68" s="53" t="s">
        <v>32</v>
      </c>
      <c r="G68" s="57" t="s">
        <v>26</v>
      </c>
      <c r="H68" s="47"/>
      <c r="I68" s="49">
        <v>150</v>
      </c>
      <c r="J68" s="8"/>
      <c r="K68" s="59">
        <v>15000</v>
      </c>
      <c r="L68" s="9">
        <f t="shared" si="0"/>
        <v>0</v>
      </c>
    </row>
    <row r="69" spans="2:12" ht="31.5" x14ac:dyDescent="0.25">
      <c r="B69" s="52"/>
      <c r="C69" s="52"/>
      <c r="D69" s="63">
        <v>701321733</v>
      </c>
      <c r="E69" s="101" t="s">
        <v>100</v>
      </c>
      <c r="F69" s="53" t="s">
        <v>33</v>
      </c>
      <c r="G69" s="57" t="s">
        <v>26</v>
      </c>
      <c r="H69" s="47"/>
      <c r="I69" s="49">
        <v>60</v>
      </c>
      <c r="J69" s="8"/>
      <c r="K69" s="59">
        <v>6000</v>
      </c>
      <c r="L69" s="9">
        <f t="shared" si="0"/>
        <v>0</v>
      </c>
    </row>
    <row r="70" spans="2:12" ht="31.5" x14ac:dyDescent="0.25">
      <c r="B70" s="52"/>
      <c r="C70" s="52"/>
      <c r="D70" s="63">
        <v>701321735</v>
      </c>
      <c r="E70" s="101" t="s">
        <v>100</v>
      </c>
      <c r="F70" s="53" t="s">
        <v>34</v>
      </c>
      <c r="G70" s="57" t="s">
        <v>26</v>
      </c>
      <c r="H70" s="47"/>
      <c r="I70" s="49">
        <v>60</v>
      </c>
      <c r="J70" s="8"/>
      <c r="K70" s="59">
        <v>6000</v>
      </c>
      <c r="L70" s="9">
        <f t="shared" si="0"/>
        <v>0</v>
      </c>
    </row>
    <row r="71" spans="2:12" ht="31.5" x14ac:dyDescent="0.25">
      <c r="B71" s="52"/>
      <c r="C71" s="52"/>
      <c r="D71" s="63">
        <v>101121795</v>
      </c>
      <c r="E71" s="101" t="s">
        <v>101</v>
      </c>
      <c r="F71" s="53" t="s">
        <v>95</v>
      </c>
      <c r="G71" s="57" t="s">
        <v>45</v>
      </c>
      <c r="H71" s="47"/>
      <c r="I71" s="43">
        <v>12000</v>
      </c>
      <c r="J71" s="46"/>
      <c r="K71" s="58"/>
      <c r="L71" s="9">
        <f t="shared" si="0"/>
        <v>0</v>
      </c>
    </row>
    <row r="72" spans="2:12" ht="31.5" x14ac:dyDescent="0.25">
      <c r="B72" s="97"/>
      <c r="C72" s="97"/>
      <c r="D72" s="63">
        <v>701121795</v>
      </c>
      <c r="E72" s="101" t="s">
        <v>100</v>
      </c>
      <c r="F72" s="91" t="s">
        <v>95</v>
      </c>
      <c r="G72" s="98" t="s">
        <v>26</v>
      </c>
      <c r="H72" s="46"/>
      <c r="I72" s="93"/>
      <c r="J72" s="8"/>
      <c r="K72" s="99">
        <v>3000</v>
      </c>
      <c r="L72" s="9">
        <f t="shared" ref="L72:L99" si="10">I72*H72+K72*J72</f>
        <v>0</v>
      </c>
    </row>
    <row r="73" spans="2:12" x14ac:dyDescent="0.25">
      <c r="B73" s="10" t="s">
        <v>53</v>
      </c>
      <c r="C73" s="10"/>
      <c r="D73" s="10"/>
      <c r="E73" s="10"/>
      <c r="F73" s="77"/>
      <c r="G73" s="10"/>
      <c r="H73" s="10"/>
      <c r="I73" s="60"/>
      <c r="J73" s="10"/>
      <c r="K73" s="56"/>
      <c r="L73" s="56"/>
    </row>
    <row r="74" spans="2:12" ht="31.5" x14ac:dyDescent="0.25">
      <c r="B74" s="52"/>
      <c r="C74" s="52"/>
      <c r="D74" s="63">
        <v>112117669</v>
      </c>
      <c r="E74" s="101" t="s">
        <v>101</v>
      </c>
      <c r="F74" s="53" t="s">
        <v>35</v>
      </c>
      <c r="G74" s="57" t="s">
        <v>22</v>
      </c>
      <c r="H74" s="47"/>
      <c r="I74" s="49">
        <v>1203.4000000000001</v>
      </c>
      <c r="J74" s="46"/>
      <c r="K74" s="58"/>
      <c r="L74" s="9">
        <f t="shared" si="10"/>
        <v>0</v>
      </c>
    </row>
    <row r="75" spans="2:12" ht="31.5" x14ac:dyDescent="0.25">
      <c r="B75" s="52"/>
      <c r="C75" s="52"/>
      <c r="D75" s="63">
        <v>701319023</v>
      </c>
      <c r="E75" s="101" t="s">
        <v>100</v>
      </c>
      <c r="F75" s="53" t="s">
        <v>35</v>
      </c>
      <c r="G75" s="57" t="s">
        <v>26</v>
      </c>
      <c r="H75" s="47"/>
      <c r="I75" s="49">
        <v>150</v>
      </c>
      <c r="J75" s="8"/>
      <c r="K75" s="59">
        <v>15000</v>
      </c>
      <c r="L75" s="9">
        <f t="shared" si="10"/>
        <v>0</v>
      </c>
    </row>
    <row r="76" spans="2:12" ht="31.5" x14ac:dyDescent="0.25">
      <c r="B76" s="52"/>
      <c r="C76" s="52"/>
      <c r="D76" s="63">
        <v>101121806</v>
      </c>
      <c r="E76" s="101" t="s">
        <v>101</v>
      </c>
      <c r="F76" s="53" t="s">
        <v>96</v>
      </c>
      <c r="G76" s="57" t="s">
        <v>45</v>
      </c>
      <c r="H76" s="47"/>
      <c r="I76" s="43">
        <v>12000</v>
      </c>
      <c r="J76" s="46"/>
      <c r="K76" s="58"/>
      <c r="L76" s="9">
        <f t="shared" si="10"/>
        <v>0</v>
      </c>
    </row>
    <row r="77" spans="2:12" ht="31.5" x14ac:dyDescent="0.25">
      <c r="B77" s="97"/>
      <c r="C77" s="97"/>
      <c r="D77" s="63">
        <v>701121806</v>
      </c>
      <c r="E77" s="101" t="s">
        <v>100</v>
      </c>
      <c r="F77" s="91" t="s">
        <v>96</v>
      </c>
      <c r="G77" s="98" t="s">
        <v>26</v>
      </c>
      <c r="H77" s="46"/>
      <c r="I77" s="93"/>
      <c r="J77" s="8"/>
      <c r="K77" s="100">
        <v>3000</v>
      </c>
      <c r="L77" s="9">
        <f t="shared" si="10"/>
        <v>0</v>
      </c>
    </row>
    <row r="78" spans="2:12" x14ac:dyDescent="0.25">
      <c r="B78" s="10" t="s">
        <v>54</v>
      </c>
      <c r="C78" s="10"/>
      <c r="D78" s="10"/>
      <c r="E78" s="10"/>
      <c r="F78" s="77"/>
      <c r="G78" s="10"/>
      <c r="H78" s="10"/>
      <c r="I78" s="60"/>
      <c r="J78" s="10"/>
      <c r="K78" s="56"/>
      <c r="L78" s="56"/>
    </row>
    <row r="79" spans="2:12" ht="15.75" x14ac:dyDescent="0.25">
      <c r="B79" s="52"/>
      <c r="C79" s="52"/>
      <c r="D79" s="63">
        <v>101121680</v>
      </c>
      <c r="E79" s="101" t="s">
        <v>101</v>
      </c>
      <c r="F79" s="53" t="s">
        <v>36</v>
      </c>
      <c r="G79" s="57" t="s">
        <v>22</v>
      </c>
      <c r="H79" s="47"/>
      <c r="I79" s="49">
        <v>995.5</v>
      </c>
      <c r="J79" s="46"/>
      <c r="K79" s="58"/>
      <c r="L79" s="9">
        <f t="shared" si="10"/>
        <v>0</v>
      </c>
    </row>
    <row r="80" spans="2:12" ht="15.75" x14ac:dyDescent="0.25">
      <c r="B80" s="52"/>
      <c r="C80" s="52"/>
      <c r="D80" s="63">
        <v>101120534</v>
      </c>
      <c r="E80" s="101" t="s">
        <v>101</v>
      </c>
      <c r="F80" s="53" t="s">
        <v>37</v>
      </c>
      <c r="G80" s="57" t="s">
        <v>24</v>
      </c>
      <c r="H80" s="47"/>
      <c r="I80" s="49">
        <v>808.5</v>
      </c>
      <c r="J80" s="46"/>
      <c r="K80" s="58"/>
      <c r="L80" s="9">
        <f t="shared" si="10"/>
        <v>0</v>
      </c>
    </row>
    <row r="81" spans="2:12" ht="15.75" x14ac:dyDescent="0.25">
      <c r="B81" s="52"/>
      <c r="C81" s="52"/>
      <c r="D81" s="63">
        <v>701321682</v>
      </c>
      <c r="E81" s="101" t="s">
        <v>100</v>
      </c>
      <c r="F81" s="53" t="s">
        <v>36</v>
      </c>
      <c r="G81" s="57" t="s">
        <v>26</v>
      </c>
      <c r="H81" s="47"/>
      <c r="I81" s="49">
        <v>150</v>
      </c>
      <c r="J81" s="8"/>
      <c r="K81" s="59">
        <v>15000</v>
      </c>
      <c r="L81" s="9">
        <f t="shared" si="10"/>
        <v>0</v>
      </c>
    </row>
    <row r="82" spans="2:12" ht="15.75" x14ac:dyDescent="0.25">
      <c r="B82" s="52"/>
      <c r="C82" s="52"/>
      <c r="D82" s="63">
        <v>701321740</v>
      </c>
      <c r="E82" s="101" t="s">
        <v>100</v>
      </c>
      <c r="F82" s="53" t="s">
        <v>37</v>
      </c>
      <c r="G82" s="57" t="s">
        <v>26</v>
      </c>
      <c r="H82" s="47"/>
      <c r="I82" s="49">
        <v>100</v>
      </c>
      <c r="J82" s="8"/>
      <c r="K82" s="59">
        <v>10000</v>
      </c>
      <c r="L82" s="9">
        <f t="shared" si="10"/>
        <v>0</v>
      </c>
    </row>
    <row r="83" spans="2:12" x14ac:dyDescent="0.25">
      <c r="B83" s="10" t="s">
        <v>55</v>
      </c>
      <c r="C83" s="10"/>
      <c r="D83" s="10"/>
      <c r="E83" s="10"/>
      <c r="F83" s="77"/>
      <c r="G83" s="10"/>
      <c r="H83" s="10"/>
      <c r="I83" s="60"/>
      <c r="J83" s="10"/>
      <c r="K83" s="56"/>
      <c r="L83" s="56"/>
    </row>
    <row r="84" spans="2:12" ht="31.5" x14ac:dyDescent="0.25">
      <c r="B84" s="52"/>
      <c r="C84" s="52"/>
      <c r="D84" s="63">
        <v>101121794</v>
      </c>
      <c r="E84" s="101" t="s">
        <v>101</v>
      </c>
      <c r="F84" s="53" t="s">
        <v>97</v>
      </c>
      <c r="G84" s="57" t="s">
        <v>45</v>
      </c>
      <c r="H84" s="47"/>
      <c r="I84" s="43">
        <v>12000</v>
      </c>
      <c r="J84" s="46"/>
      <c r="K84" s="58"/>
      <c r="L84" s="9">
        <f t="shared" si="10"/>
        <v>0</v>
      </c>
    </row>
    <row r="85" spans="2:12" ht="31.5" x14ac:dyDescent="0.25">
      <c r="B85" s="97"/>
      <c r="C85" s="97"/>
      <c r="D85" s="63">
        <v>701121794</v>
      </c>
      <c r="E85" s="101" t="s">
        <v>100</v>
      </c>
      <c r="F85" s="91" t="s">
        <v>97</v>
      </c>
      <c r="G85" s="98" t="s">
        <v>26</v>
      </c>
      <c r="H85" s="79"/>
      <c r="I85" s="93"/>
      <c r="J85" s="80"/>
      <c r="K85" s="99">
        <v>3000</v>
      </c>
      <c r="L85" s="81">
        <f t="shared" si="10"/>
        <v>0</v>
      </c>
    </row>
    <row r="86" spans="2:12" x14ac:dyDescent="0.25">
      <c r="B86" s="10" t="s">
        <v>71</v>
      </c>
      <c r="C86" s="10"/>
      <c r="D86" s="10"/>
      <c r="E86" s="10"/>
      <c r="F86" s="77"/>
      <c r="G86" s="10"/>
      <c r="H86" s="44"/>
      <c r="I86" s="60"/>
      <c r="J86" s="44"/>
      <c r="K86" s="56"/>
      <c r="L86" s="56"/>
    </row>
    <row r="87" spans="2:12" ht="15.75" x14ac:dyDescent="0.25">
      <c r="B87" s="52"/>
      <c r="C87" s="52"/>
      <c r="D87" s="63">
        <v>101121696</v>
      </c>
      <c r="E87" s="101" t="s">
        <v>101</v>
      </c>
      <c r="F87" s="53" t="s">
        <v>70</v>
      </c>
      <c r="G87" s="57" t="s">
        <v>22</v>
      </c>
      <c r="H87" s="65"/>
      <c r="I87" s="49">
        <v>995.5</v>
      </c>
      <c r="J87" s="83"/>
      <c r="K87" s="58"/>
      <c r="L87" s="61">
        <f t="shared" si="10"/>
        <v>0</v>
      </c>
    </row>
    <row r="88" spans="2:12" ht="31.5" x14ac:dyDescent="0.25">
      <c r="B88" s="52"/>
      <c r="C88" s="52"/>
      <c r="D88" s="63">
        <v>101121747</v>
      </c>
      <c r="E88" s="101" t="s">
        <v>101</v>
      </c>
      <c r="F88" s="53" t="s">
        <v>72</v>
      </c>
      <c r="G88" s="75" t="s">
        <v>24</v>
      </c>
      <c r="H88" s="47"/>
      <c r="I88" s="48">
        <v>486.2</v>
      </c>
      <c r="J88" s="8"/>
      <c r="K88" s="58"/>
      <c r="L88" s="9">
        <f t="shared" si="10"/>
        <v>0</v>
      </c>
    </row>
    <row r="89" spans="2:12" ht="15.75" x14ac:dyDescent="0.25">
      <c r="B89" s="52"/>
      <c r="C89" s="52"/>
      <c r="D89" s="63">
        <v>101121697</v>
      </c>
      <c r="E89" s="101" t="s">
        <v>100</v>
      </c>
      <c r="F89" s="53" t="s">
        <v>73</v>
      </c>
      <c r="G89" s="57" t="s">
        <v>26</v>
      </c>
      <c r="H89" s="47"/>
      <c r="I89" s="43">
        <v>150</v>
      </c>
      <c r="J89" s="8"/>
      <c r="K89" s="68">
        <v>15000</v>
      </c>
      <c r="L89" s="9">
        <f t="shared" si="10"/>
        <v>0</v>
      </c>
    </row>
    <row r="90" spans="2:12" ht="31.5" x14ac:dyDescent="0.25">
      <c r="B90" s="52"/>
      <c r="C90" s="52"/>
      <c r="D90" s="63">
        <v>101121744</v>
      </c>
      <c r="E90" s="101" t="s">
        <v>100</v>
      </c>
      <c r="F90" s="53" t="s">
        <v>72</v>
      </c>
      <c r="G90" s="57" t="s">
        <v>26</v>
      </c>
      <c r="H90" s="47"/>
      <c r="I90" s="43">
        <v>100</v>
      </c>
      <c r="J90" s="8"/>
      <c r="K90" s="68">
        <v>10000</v>
      </c>
      <c r="L90" s="9">
        <f t="shared" si="10"/>
        <v>0</v>
      </c>
    </row>
    <row r="91" spans="2:12" ht="31.5" x14ac:dyDescent="0.25">
      <c r="B91" s="52"/>
      <c r="C91" s="52"/>
      <c r="D91" s="63">
        <v>101121796</v>
      </c>
      <c r="E91" s="101" t="s">
        <v>101</v>
      </c>
      <c r="F91" s="53" t="s">
        <v>84</v>
      </c>
      <c r="G91" s="57" t="s">
        <v>45</v>
      </c>
      <c r="H91" s="47"/>
      <c r="I91" s="43">
        <v>24000</v>
      </c>
      <c r="J91" s="8"/>
      <c r="K91" s="93"/>
      <c r="L91" s="9">
        <f t="shared" si="10"/>
        <v>0</v>
      </c>
    </row>
    <row r="92" spans="2:12" ht="31.5" x14ac:dyDescent="0.25">
      <c r="B92" s="52"/>
      <c r="C92" s="84"/>
      <c r="D92" s="63">
        <v>701121796</v>
      </c>
      <c r="E92" s="106" t="s">
        <v>100</v>
      </c>
      <c r="F92" s="102" t="s">
        <v>84</v>
      </c>
      <c r="G92" s="78" t="s">
        <v>26</v>
      </c>
      <c r="H92" s="79"/>
      <c r="I92" s="103"/>
      <c r="J92" s="80"/>
      <c r="K92" s="104">
        <v>5000</v>
      </c>
      <c r="L92" s="9">
        <f t="shared" si="10"/>
        <v>0</v>
      </c>
    </row>
    <row r="93" spans="2:12" x14ac:dyDescent="0.25">
      <c r="B93" s="41" t="s">
        <v>7</v>
      </c>
      <c r="C93" s="11"/>
      <c r="D93" s="10"/>
      <c r="E93" s="10"/>
      <c r="F93" s="77"/>
      <c r="G93" s="10"/>
      <c r="H93" s="10"/>
      <c r="I93" s="10"/>
      <c r="J93" s="10"/>
      <c r="K93" s="10"/>
      <c r="L93" s="13"/>
    </row>
    <row r="94" spans="2:12" ht="31.5" x14ac:dyDescent="0.25">
      <c r="B94" s="86" t="s">
        <v>61</v>
      </c>
      <c r="C94" s="87" t="s">
        <v>85</v>
      </c>
      <c r="D94" s="63">
        <v>101120519</v>
      </c>
      <c r="E94" s="101" t="s">
        <v>101</v>
      </c>
      <c r="F94" s="76" t="s">
        <v>38</v>
      </c>
      <c r="G94" s="82" t="s">
        <v>20</v>
      </c>
      <c r="H94" s="65"/>
      <c r="I94" s="66">
        <v>995.5</v>
      </c>
      <c r="J94" s="83"/>
      <c r="K94" s="105"/>
      <c r="L94" s="61">
        <f t="shared" si="10"/>
        <v>0</v>
      </c>
    </row>
    <row r="95" spans="2:12" ht="31.5" x14ac:dyDescent="0.25">
      <c r="B95" s="86" t="s">
        <v>61</v>
      </c>
      <c r="C95" s="87" t="s">
        <v>85</v>
      </c>
      <c r="D95" s="63">
        <v>701320521</v>
      </c>
      <c r="E95" s="101" t="s">
        <v>100</v>
      </c>
      <c r="F95" s="53" t="s">
        <v>38</v>
      </c>
      <c r="G95" s="57" t="s">
        <v>25</v>
      </c>
      <c r="H95" s="47"/>
      <c r="I95" s="42">
        <v>150</v>
      </c>
      <c r="J95" s="8"/>
      <c r="K95" s="69">
        <v>15000</v>
      </c>
      <c r="L95" s="9">
        <f t="shared" si="10"/>
        <v>0</v>
      </c>
    </row>
    <row r="96" spans="2:12" ht="15.75" x14ac:dyDescent="0.25">
      <c r="B96" s="86" t="s">
        <v>62</v>
      </c>
      <c r="C96" s="88" t="s">
        <v>86</v>
      </c>
      <c r="D96" s="63">
        <v>701321626</v>
      </c>
      <c r="E96" s="101" t="s">
        <v>100</v>
      </c>
      <c r="F96" s="53" t="s">
        <v>39</v>
      </c>
      <c r="G96" s="57" t="s">
        <v>43</v>
      </c>
      <c r="H96" s="47"/>
      <c r="I96" s="49">
        <v>60</v>
      </c>
      <c r="J96" s="8"/>
      <c r="K96" s="69">
        <v>6000</v>
      </c>
      <c r="L96" s="9">
        <f t="shared" si="10"/>
        <v>0</v>
      </c>
    </row>
    <row r="97" spans="1:12" ht="31.5" x14ac:dyDescent="0.25">
      <c r="B97" s="86" t="s">
        <v>62</v>
      </c>
      <c r="C97" s="88" t="s">
        <v>87</v>
      </c>
      <c r="D97" s="63">
        <v>701321624</v>
      </c>
      <c r="E97" s="101" t="s">
        <v>100</v>
      </c>
      <c r="F97" s="53" t="s">
        <v>40</v>
      </c>
      <c r="G97" s="57" t="s">
        <v>43</v>
      </c>
      <c r="H97" s="47"/>
      <c r="I97" s="49">
        <v>60</v>
      </c>
      <c r="J97" s="8"/>
      <c r="K97" s="69">
        <v>6000</v>
      </c>
      <c r="L97" s="9">
        <f t="shared" si="10"/>
        <v>0</v>
      </c>
    </row>
    <row r="98" spans="1:12" ht="31.5" x14ac:dyDescent="0.25">
      <c r="B98" s="86" t="s">
        <v>62</v>
      </c>
      <c r="C98" s="88" t="s">
        <v>88</v>
      </c>
      <c r="D98" s="63">
        <v>701321622</v>
      </c>
      <c r="E98" s="101" t="s">
        <v>100</v>
      </c>
      <c r="F98" s="53" t="s">
        <v>41</v>
      </c>
      <c r="G98" s="57" t="s">
        <v>43</v>
      </c>
      <c r="H98" s="47"/>
      <c r="I98" s="49">
        <v>60</v>
      </c>
      <c r="J98" s="8"/>
      <c r="K98" s="69">
        <v>6000</v>
      </c>
      <c r="L98" s="9">
        <f t="shared" si="10"/>
        <v>0</v>
      </c>
    </row>
    <row r="99" spans="1:12" ht="15.75" x14ac:dyDescent="0.25">
      <c r="A99" s="2"/>
      <c r="B99" s="86" t="s">
        <v>62</v>
      </c>
      <c r="C99" s="88" t="s">
        <v>89</v>
      </c>
      <c r="D99" s="63">
        <v>701321620</v>
      </c>
      <c r="E99" s="101" t="s">
        <v>100</v>
      </c>
      <c r="F99" s="53" t="s">
        <v>42</v>
      </c>
      <c r="G99" s="57" t="s">
        <v>43</v>
      </c>
      <c r="H99" s="47"/>
      <c r="I99" s="49">
        <v>60</v>
      </c>
      <c r="J99" s="8"/>
      <c r="K99" s="69">
        <v>6000</v>
      </c>
      <c r="L99" s="9">
        <f t="shared" si="10"/>
        <v>0</v>
      </c>
    </row>
    <row r="101" spans="1:12" ht="15" customHeight="1" x14ac:dyDescent="0.25">
      <c r="B101" s="110" t="s">
        <v>59</v>
      </c>
      <c r="C101" s="110"/>
      <c r="D101" s="111"/>
      <c r="E101" s="111"/>
      <c r="F101" s="111"/>
      <c r="G101" s="111"/>
      <c r="H101" s="111"/>
      <c r="I101" s="111"/>
    </row>
    <row r="102" spans="1:12" x14ac:dyDescent="0.25">
      <c r="B102" s="111"/>
      <c r="C102" s="111"/>
      <c r="D102" s="111"/>
      <c r="E102" s="111"/>
      <c r="F102" s="111"/>
      <c r="G102" s="111"/>
      <c r="H102" s="111"/>
      <c r="I102" s="111"/>
    </row>
    <row r="103" spans="1:12" ht="15.75" x14ac:dyDescent="0.25">
      <c r="B103" s="70" t="s">
        <v>25</v>
      </c>
      <c r="C103" s="71" t="s">
        <v>64</v>
      </c>
      <c r="D103" s="71"/>
      <c r="E103" s="71"/>
      <c r="F103" s="71"/>
      <c r="G103"/>
      <c r="H103" s="21"/>
      <c r="I103" s="22"/>
    </row>
    <row r="104" spans="1:12" ht="15.75" x14ac:dyDescent="0.25">
      <c r="B104" s="70" t="s">
        <v>26</v>
      </c>
      <c r="C104" s="71" t="s">
        <v>63</v>
      </c>
      <c r="D104" s="71"/>
      <c r="E104" s="71"/>
      <c r="F104" s="71"/>
      <c r="G104"/>
      <c r="H104" s="21"/>
      <c r="I104" s="22"/>
    </row>
    <row r="105" spans="1:12" ht="15.75" x14ac:dyDescent="0.25">
      <c r="B105" s="70" t="s">
        <v>43</v>
      </c>
      <c r="C105" s="72" t="s">
        <v>67</v>
      </c>
      <c r="D105" s="71"/>
      <c r="E105" s="71"/>
      <c r="F105" s="71"/>
      <c r="G105"/>
      <c r="H105" s="21"/>
      <c r="I105" s="22"/>
    </row>
  </sheetData>
  <autoFilter ref="B5:L99"/>
  <mergeCells count="4">
    <mergeCell ref="B1:K1"/>
    <mergeCell ref="B2:K2"/>
    <mergeCell ref="B101:I102"/>
    <mergeCell ref="B4:G4"/>
  </mergeCells>
  <conditionalFormatting sqref="D1:E3">
    <cfRule type="duplicateValues" dxfId="1" priority="5"/>
  </conditionalFormatting>
  <conditionalFormatting sqref="G5">
    <cfRule type="duplicateValues" dxfId="0" priority="1"/>
  </conditionalFormatting>
  <dataValidations xWindow="961" yWindow="748" count="2">
    <dataValidation type="whole" allowBlank="1" showInputMessage="1" showErrorMessage="1" errorTitle="Внимание!" error="Количество многопользовательских_x000a_лицензий = 1" prompt="Количество многопользовательских_x000a_лицензий = 1" sqref="J49 J13 J17:J18 J81:J82 J10:J11 J94:J99 J56 J53:J54 J61:J63 J68:J70 J33 J75 J72 J77 J20 J25:J27 J37:J38 J42:J43 J46:J47 J30:J31 J85 J87:J92">
      <formula1>1</formula1>
      <formula2>1</formula2>
    </dataValidation>
    <dataValidation type="whole" allowBlank="1" showInputMessage="1" showErrorMessage="1" errorTitle="Внимание!" error="Заказ по данной позиции_x000a_не предусмотрен" promptTitle="Заказ не предусмотрен" prompt="Заказ по данной позиции_x000a_не предусмотрен" sqref="J48 J44:J45 J15:J16 J12 J8:J9 J86 J19 J32 J40:J41 J58:J60 J65:J67 J71 J74 J76 J79:J80 J84 J55 J21:J24 J35:J36 J28:J29 J51:J52 H13 H20 H33 H49 H56 H72 H77 H85:H86 L86 H92">
      <formula1>0</formula1>
      <formula2>0</formula2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Прайс-Лист</vt:lpstr>
      <vt:lpstr>Бланк-заказ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Котов Андрей Александрович</dc:creator>
  <cp:lastModifiedBy>Емельянова Ирина Владимировна</cp:lastModifiedBy>
  <cp:lastPrinted>2023-11-13T14:01:05Z</cp:lastPrinted>
  <dcterms:created xsi:type="dcterms:W3CDTF">2022-01-26T10:20:33Z</dcterms:created>
  <dcterms:modified xsi:type="dcterms:W3CDTF">2023-12-06T05:26:02Z</dcterms:modified>
</cp:coreProperties>
</file>